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/>
  </bookViews>
  <sheets>
    <sheet name="УАЗ Запорная арматура" sheetId="1" r:id="rId1"/>
    <sheet name="УАЗ Трубные детали" sheetId="2" r:id="rId2"/>
    <sheet name="Лист" sheetId="3" r:id="rId3"/>
    <sheet name="Лента" sheetId="4" r:id="rId4"/>
    <sheet name="Цепь" sheetId="5" r:id="rId5"/>
    <sheet name="Опоры трубопроводов" sheetId="6" r:id="rId6"/>
    <sheet name="Трубы" sheetId="7" r:id="rId7"/>
    <sheet name="УАЗ Сварные детали по ОСТ" sheetId="8" r:id="rId8"/>
    <sheet name="Энергетическая арматура" sheetId="9" r:id="rId9"/>
  </sheets>
  <calcPr calcId="162913"/>
</workbook>
</file>

<file path=xl/calcChain.xml><?xml version="1.0" encoding="utf-8"?>
<calcChain xmlns="http://schemas.openxmlformats.org/spreadsheetml/2006/main">
  <c r="L258" i="8" l="1"/>
  <c r="U566" i="2"/>
  <c r="T1" i="2"/>
  <c r="M730" i="1"/>
  <c r="U714" i="1"/>
  <c r="T714" i="1"/>
  <c r="S714" i="1"/>
  <c r="R714" i="1"/>
  <c r="Q714" i="1"/>
  <c r="P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A8" i="1"/>
  <c r="M2" i="1"/>
  <c r="M1" i="1"/>
</calcChain>
</file>

<file path=xl/sharedStrings.xml><?xml version="1.0" encoding="utf-8"?>
<sst xmlns="http://schemas.openxmlformats.org/spreadsheetml/2006/main" count="7749" uniqueCount="4615">
  <si>
    <t>ООО «УралАрм Завод»</t>
  </si>
  <si>
    <t>454902, Челябинская область, г. Челябинск, ул. Северная (Шершни), д. 52В, офис 302</t>
  </si>
  <si>
    <r>
      <rPr>
        <sz val="10"/>
        <rFont val="Comfortaa"/>
      </rPr>
      <t xml:space="preserve">Тел./факс: </t>
    </r>
    <r>
      <rPr>
        <b/>
        <sz val="10"/>
        <color rgb="FF993300"/>
        <rFont val="Comfortaa"/>
      </rPr>
      <t>+7 (351) 211-51-41</t>
    </r>
  </si>
  <si>
    <t>Р/С 40702810138090005641 в ФИЛИАЛ "ЕКАТЕРИНБУРГСКИЙ" АО "АЛЬФА-БАНК" Г. ЕКАТЕРИНБУРГ</t>
  </si>
  <si>
    <t>ИНН 7447195320 КПП 745301001</t>
  </si>
  <si>
    <t>E-mail: chel.uaz@gmail.com</t>
  </si>
  <si>
    <t xml:space="preserve"> БИК 046577964 к/с 30101810100000000964</t>
  </si>
  <si>
    <t>от 27 февраля 2025 года</t>
  </si>
  <si>
    <t>Запорная арматура</t>
  </si>
  <si>
    <t>Задвижки чугунные</t>
  </si>
  <si>
    <t>Наименование изделия</t>
  </si>
  <si>
    <t>Ду (мм)</t>
  </si>
  <si>
    <t>Цена руб.</t>
  </si>
  <si>
    <t>Ру 10</t>
  </si>
  <si>
    <t>Ру 16</t>
  </si>
  <si>
    <t>30ч6бр</t>
  </si>
  <si>
    <t xml:space="preserve">30ч39р </t>
  </si>
  <si>
    <t>Ру10</t>
  </si>
  <si>
    <t>Ру 10, Ру 16, t- 150 C</t>
  </si>
  <si>
    <t>Задвижка с обрезинен.</t>
  </si>
  <si>
    <t>клином невыдвижным</t>
  </si>
  <si>
    <t>шпинделем фланцевая.</t>
  </si>
  <si>
    <t xml:space="preserve">30ч939р </t>
  </si>
  <si>
    <t>30ч906бр</t>
  </si>
  <si>
    <t>Вода, пар.</t>
  </si>
  <si>
    <t>30ч915бр(930бр)</t>
  </si>
  <si>
    <t>30ч930бр</t>
  </si>
  <si>
    <t>Китай</t>
  </si>
  <si>
    <t>30ч539р (с редуктором)</t>
  </si>
  <si>
    <t>Ру 10, Ру16</t>
  </si>
  <si>
    <t>Задвижки стальные</t>
  </si>
  <si>
    <t>Класс A, B</t>
  </si>
  <si>
    <t>Класс A (Газ)</t>
  </si>
  <si>
    <t>Тяжелые</t>
  </si>
  <si>
    <t>30с41нж</t>
  </si>
  <si>
    <t>30с941нж</t>
  </si>
  <si>
    <t>Задвижка стальная, под</t>
  </si>
  <si>
    <t>Задвижка стальная,</t>
  </si>
  <si>
    <t>электропривод.</t>
  </si>
  <si>
    <t>клиновая с выдвижным</t>
  </si>
  <si>
    <t xml:space="preserve">шпинделем. </t>
  </si>
  <si>
    <t>30с541нж</t>
  </si>
  <si>
    <t>Задвижка стальная</t>
  </si>
  <si>
    <t>с ручным редуктором</t>
  </si>
  <si>
    <t>30лс41нж1 ХЛ</t>
  </si>
  <si>
    <t>30лс941нж</t>
  </si>
  <si>
    <t>Ру 16, t-60C</t>
  </si>
  <si>
    <t>Вода, пар, нефть, газ.</t>
  </si>
  <si>
    <t>30с64нж</t>
  </si>
  <si>
    <t>30с564нж</t>
  </si>
  <si>
    <t>Ру 25</t>
  </si>
  <si>
    <t>Ру25</t>
  </si>
  <si>
    <t>вода, пар, нефть</t>
  </si>
  <si>
    <t>30с527нж</t>
  </si>
  <si>
    <t>30с964нж</t>
  </si>
  <si>
    <t>30с927нж</t>
  </si>
  <si>
    <t>30лс64нж</t>
  </si>
  <si>
    <t>30лс564нж</t>
  </si>
  <si>
    <t>30с15нж</t>
  </si>
  <si>
    <t>Ру 40</t>
  </si>
  <si>
    <t>Вода, пар, нефть.</t>
  </si>
  <si>
    <t>30лс964нж</t>
  </si>
  <si>
    <t>клиновая, с выдвижн.</t>
  </si>
  <si>
    <t>шпинделем.</t>
  </si>
  <si>
    <t>30с515нж</t>
  </si>
  <si>
    <t>30с915нж</t>
  </si>
  <si>
    <t>30лс15нж</t>
  </si>
  <si>
    <t>30с76нж</t>
  </si>
  <si>
    <t>Ру 40, t-60C</t>
  </si>
  <si>
    <t>Ру 63</t>
  </si>
  <si>
    <t>30лс915нж</t>
  </si>
  <si>
    <t>30лс76нж</t>
  </si>
  <si>
    <t>30с576нж</t>
  </si>
  <si>
    <t>30с976нж</t>
  </si>
  <si>
    <t>30лс976нж</t>
  </si>
  <si>
    <t>под электропривод</t>
  </si>
  <si>
    <t>Задвижки стальные Ру 160, Ру 250 с комплектом ответных фланцев,
прокладок и крепежа</t>
  </si>
  <si>
    <t>Вес</t>
  </si>
  <si>
    <t>Ру 160</t>
  </si>
  <si>
    <t>Ру 250</t>
  </si>
  <si>
    <t>31с45нж</t>
  </si>
  <si>
    <t>31с545нж</t>
  </si>
  <si>
    <t>Вода, пар, нефть,газ,масло.</t>
  </si>
  <si>
    <t>шпинделем в комплекте</t>
  </si>
  <si>
    <t>31лс45нж</t>
  </si>
  <si>
    <t>31лс545нж</t>
  </si>
  <si>
    <t>Задвижки нержавеющие</t>
  </si>
  <si>
    <t>Цена руб.              ( AISI 304)</t>
  </si>
  <si>
    <t>Цена руб.              ( AISI 321)</t>
  </si>
  <si>
    <t>Цена руб.                   ( AISI 304)</t>
  </si>
  <si>
    <t>Цена руб.                  ( AISI 321)</t>
  </si>
  <si>
    <t>30нж41нж</t>
  </si>
  <si>
    <t>30нж941нж</t>
  </si>
  <si>
    <t>РУ 16</t>
  </si>
  <si>
    <t>вода, пар, нефть, агресс. среды</t>
  </si>
  <si>
    <t>Задвижка нержавеющая</t>
  </si>
  <si>
    <t>Задвижка нержавеющая, под</t>
  </si>
  <si>
    <t>30нж64нж</t>
  </si>
  <si>
    <t>30нж964нж</t>
  </si>
  <si>
    <t>РУ 25</t>
  </si>
  <si>
    <t>вода, пар, нефть, агресс. сред</t>
  </si>
  <si>
    <t>30нж15нж</t>
  </si>
  <si>
    <t>30нж915нж</t>
  </si>
  <si>
    <t>РУ 40</t>
  </si>
  <si>
    <t>30нж76нж</t>
  </si>
  <si>
    <t>РУ 63</t>
  </si>
  <si>
    <t>30нж541нж</t>
  </si>
  <si>
    <t xml:space="preserve">Задвижка нержавеющая, </t>
  </si>
  <si>
    <t>с редуктором.</t>
  </si>
  <si>
    <t>Затворы</t>
  </si>
  <si>
    <t>ЗДП</t>
  </si>
  <si>
    <t>Затвор стальной дисковый</t>
  </si>
  <si>
    <t>Затвор дисковый</t>
  </si>
  <si>
    <t>Уплотнение - нерж.</t>
  </si>
  <si>
    <t xml:space="preserve">поворотный межфланцевый, </t>
  </si>
  <si>
    <t>Возможно исполнение</t>
  </si>
  <si>
    <t>чугунный.</t>
  </si>
  <si>
    <t>250 ред.</t>
  </si>
  <si>
    <t>300 ред.</t>
  </si>
  <si>
    <t>350 ред.</t>
  </si>
  <si>
    <t>400 ред.</t>
  </si>
  <si>
    <t>450 ред.</t>
  </si>
  <si>
    <t>500 ред.</t>
  </si>
  <si>
    <t>600 ред.</t>
  </si>
  <si>
    <t>Электроприводы производства ООО "УАЗ"</t>
  </si>
  <si>
    <t>марка электропривода</t>
  </si>
  <si>
    <t>вес кг.</t>
  </si>
  <si>
    <t>УАЗ-Z05.НА.100.24У</t>
  </si>
  <si>
    <t>УАЗ-Z06.ВВ.600.36У</t>
  </si>
  <si>
    <t xml:space="preserve">УАЗ-Z05.НА.100.36У </t>
  </si>
  <si>
    <t>под заказ</t>
  </si>
  <si>
    <t>УАЗ-Z11.ВВ.900.36У</t>
  </si>
  <si>
    <t>УАЗ-Z11.НА.150.24У</t>
  </si>
  <si>
    <t>УАЗ-Z05.НГ.1800.24У</t>
  </si>
  <si>
    <t xml:space="preserve">УАЗ-Z11.НА.150.36У </t>
  </si>
  <si>
    <t>УАЗ-Z05.НГ.1800.36У</t>
  </si>
  <si>
    <t>УАЗ-Z05.ВА.100.36У</t>
  </si>
  <si>
    <t>УАЗ-Z06.НГ.2500.24У</t>
  </si>
  <si>
    <t>УАЗ-Z05.НБ.200.24У</t>
  </si>
  <si>
    <t>УАЗ-Z06.НГ.2500.36У</t>
  </si>
  <si>
    <t xml:space="preserve">УАЗ-Z05.НБ.200.36У </t>
  </si>
  <si>
    <t>УАЗ-Z11.НГ.3500.24У</t>
  </si>
  <si>
    <t xml:space="preserve">УАЗ-Z06.НБ.300.24У </t>
  </si>
  <si>
    <t>УАЗ-Z11.НГ.3500.36У</t>
  </si>
  <si>
    <t xml:space="preserve">УАЗ-Z06.НБ.300.36У </t>
  </si>
  <si>
    <t>УАЗ-Z06.ВГ.2500.24У</t>
  </si>
  <si>
    <t>УАЗ-Z06.ВБ.300.24У</t>
  </si>
  <si>
    <t>УАЗ-Z11.ВГ.5000.24У</t>
  </si>
  <si>
    <t xml:space="preserve">УАЗ-Z06.НВ.450.24У </t>
  </si>
  <si>
    <t>Редуктор конический тип Б</t>
  </si>
  <si>
    <t xml:space="preserve">УАЗ-Z06.НВ.450.36У </t>
  </si>
  <si>
    <t>Редуктор конический тип В</t>
  </si>
  <si>
    <t>УАЗ-Z06.НВ.600.24У</t>
  </si>
  <si>
    <t>Редуктор конический тип Г</t>
  </si>
  <si>
    <t xml:space="preserve">УАЗ-Z06.НВ.600.36У </t>
  </si>
  <si>
    <t>Редуктор планетарный с "Г" на "Д"</t>
  </si>
  <si>
    <t xml:space="preserve">УАЗ-Z06.НВ.900.24У </t>
  </si>
  <si>
    <t>УАЗ-Z06.НВ.900.36У</t>
  </si>
  <si>
    <t>Краны шаровые стандартнопроходные</t>
  </si>
  <si>
    <t>КШЦП</t>
  </si>
  <si>
    <t>КШЦФ</t>
  </si>
  <si>
    <t>Ру 16-40</t>
  </si>
  <si>
    <t>Ру 16-40, t - 250 С</t>
  </si>
  <si>
    <t>Кран шаровый</t>
  </si>
  <si>
    <t>Газ.</t>
  </si>
  <si>
    <t>под приварку.</t>
  </si>
  <si>
    <t>Кран шаровый,</t>
  </si>
  <si>
    <t>фланцевый.</t>
  </si>
  <si>
    <t>КШЦМ</t>
  </si>
  <si>
    <t>муфтовый,</t>
  </si>
  <si>
    <t>полнопроходной</t>
  </si>
  <si>
    <t>Краны шаровые полнопроходные</t>
  </si>
  <si>
    <t>11б27П</t>
  </si>
  <si>
    <t>Ру 16, t -60+50 C</t>
  </si>
  <si>
    <t>Природный газ, вода, пар.</t>
  </si>
  <si>
    <t>муфтовый.</t>
  </si>
  <si>
    <t>полнопроходный.</t>
  </si>
  <si>
    <t>Фланцы (Плоские)</t>
  </si>
  <si>
    <t>Цена руб. ст.20</t>
  </si>
  <si>
    <t>Цена руб. ст.09Г2С</t>
  </si>
  <si>
    <t>ФСП ГОСТ 33259-2015 (12820-80)</t>
  </si>
  <si>
    <t xml:space="preserve">Ру 6 </t>
  </si>
  <si>
    <t>Фланцы стальные,</t>
  </si>
  <si>
    <t>плоские.</t>
  </si>
  <si>
    <t>Фланцы нержавеющие 12Х18Н10Т (Плоские)</t>
  </si>
  <si>
    <t>Фланцы нержавеющие</t>
  </si>
  <si>
    <t>Фланцы (Воротниковые)</t>
  </si>
  <si>
    <t>ФСВ ГОСТ 33259-2015 (12821-80)</t>
  </si>
  <si>
    <t>воротниковые.</t>
  </si>
  <si>
    <t>Фланцы нержавеющие 12Х18Н10Т (Воротниковые)</t>
  </si>
  <si>
    <t>ФНВ ГОСТ 33259-2015 (12821-80)</t>
  </si>
  <si>
    <t>Ру 100-160</t>
  </si>
  <si>
    <t>Вентили</t>
  </si>
  <si>
    <t>15кч18п</t>
  </si>
  <si>
    <t>15кч19п</t>
  </si>
  <si>
    <t>Ру 16, t - 225 C</t>
  </si>
  <si>
    <t>Вентиль из ковкого</t>
  </si>
  <si>
    <t>чугуна, проходной,</t>
  </si>
  <si>
    <t>запорный, муфтовый.</t>
  </si>
  <si>
    <t>запорный, фланцевый.</t>
  </si>
  <si>
    <t xml:space="preserve">15ч76п1(2)   </t>
  </si>
  <si>
    <t>15с22нж</t>
  </si>
  <si>
    <t>Ру 6,3 ,  t -60 C, агресс.ср.</t>
  </si>
  <si>
    <t>Ру 40, t - 425 C</t>
  </si>
  <si>
    <t xml:space="preserve">15ч75п1(2)   </t>
  </si>
  <si>
    <t>Вода, пар, неагр. ср.</t>
  </si>
  <si>
    <t>Ру 10 ,  t -60 C, агресс.ср.</t>
  </si>
  <si>
    <t>Вентиль запорный,</t>
  </si>
  <si>
    <t xml:space="preserve">15ч74п1(2)   </t>
  </si>
  <si>
    <t>проходной, фланцевый.</t>
  </si>
  <si>
    <t>Ру 16 ,  t -60 C, агрес.ср.</t>
  </si>
  <si>
    <t>Вентиль мембранный</t>
  </si>
  <si>
    <t xml:space="preserve">футерованный фторопластом или </t>
  </si>
  <si>
    <t>полиэтилен</t>
  </si>
  <si>
    <t>15лс22нж</t>
  </si>
  <si>
    <t>15с65нж</t>
  </si>
  <si>
    <t>Вода, пар, прир.газ. нефтепродукты.</t>
  </si>
  <si>
    <t>15лс65нж</t>
  </si>
  <si>
    <t>15с52нж (15с27нж)</t>
  </si>
  <si>
    <t xml:space="preserve">С крепежом и ответным </t>
  </si>
  <si>
    <t>фланцем.</t>
  </si>
  <si>
    <t>15нж22нж   Ру 40, t - 425 C</t>
  </si>
  <si>
    <t>Цена руб. сталь 08Х18Н10                 (AISI 304)</t>
  </si>
  <si>
    <t>15нж65нж  Ру 16</t>
  </si>
  <si>
    <t>Цена руб. сталь 08Х18Н10                (AISI 304)</t>
  </si>
  <si>
    <t>Вода, пар, агр. ср.</t>
  </si>
  <si>
    <t>15с18нж</t>
  </si>
  <si>
    <t>15лс18нж</t>
  </si>
  <si>
    <t>Клапаны</t>
  </si>
  <si>
    <t>16ч6п</t>
  </si>
  <si>
    <t>19с53нж</t>
  </si>
  <si>
    <t>Ру 40, t - 425 С</t>
  </si>
  <si>
    <t>Клапан обратный,</t>
  </si>
  <si>
    <t>Клапан чугунный,</t>
  </si>
  <si>
    <t>поворотный, фланцевый.</t>
  </si>
  <si>
    <t>обратный, подъемный,</t>
  </si>
  <si>
    <t>19лс53нж</t>
  </si>
  <si>
    <t>19нж53нж</t>
  </si>
  <si>
    <t>19ч21р</t>
  </si>
  <si>
    <t>Ру 16, t - 225 С</t>
  </si>
  <si>
    <t>19с76нж</t>
  </si>
  <si>
    <t>поворотный, без присоед.</t>
  </si>
  <si>
    <t>фланцев.</t>
  </si>
  <si>
    <t>19лс76нж</t>
  </si>
  <si>
    <t>19с47нж</t>
  </si>
  <si>
    <t>Ру 25-40</t>
  </si>
  <si>
    <t>поворотный, под приварку</t>
  </si>
  <si>
    <t>19с19нж</t>
  </si>
  <si>
    <t>Ру250</t>
  </si>
  <si>
    <t>19лс38нж</t>
  </si>
  <si>
    <t>Ру63</t>
  </si>
  <si>
    <t>Химическая арматура</t>
  </si>
  <si>
    <t>ВДХ-6</t>
  </si>
  <si>
    <t>Ру6</t>
  </si>
  <si>
    <t>Клапан (вентиль)</t>
  </si>
  <si>
    <t>диафрагмовый химический.</t>
  </si>
  <si>
    <t>ВДХ-16</t>
  </si>
  <si>
    <t>Ру16</t>
  </si>
  <si>
    <t>ВДХ-10</t>
  </si>
  <si>
    <t>ЗПХ-6</t>
  </si>
  <si>
    <t>ЗПХ-16</t>
  </si>
  <si>
    <t>Ру6 Исп.1</t>
  </si>
  <si>
    <t>Ру16 Исп.1</t>
  </si>
  <si>
    <t>Затвор полимерный</t>
  </si>
  <si>
    <t>химический с полимерной</t>
  </si>
  <si>
    <t>проточной частью</t>
  </si>
  <si>
    <t>ЗПХ-10</t>
  </si>
  <si>
    <t>Ру10 Исп.1</t>
  </si>
  <si>
    <t>КШХ-6</t>
  </si>
  <si>
    <t>КШХ-16</t>
  </si>
  <si>
    <t>Ру6 Исп.1,2</t>
  </si>
  <si>
    <t>Ру16 Исп.1,2</t>
  </si>
  <si>
    <t>Исп.1: Углеродистая сталь</t>
  </si>
  <si>
    <t>Исп.2: Нерж.сталь 08Х18Н10</t>
  </si>
  <si>
    <t>t=-50°С - +150°С</t>
  </si>
  <si>
    <t>КШХ-10Н (Неравнопрох.)</t>
  </si>
  <si>
    <t>25/50</t>
  </si>
  <si>
    <t>32/65</t>
  </si>
  <si>
    <t>Клапан (вентиль) неравнопрох.</t>
  </si>
  <si>
    <t>40/65</t>
  </si>
  <si>
    <t>40/80</t>
  </si>
  <si>
    <t>Корпус металлический</t>
  </si>
  <si>
    <t>50/80</t>
  </si>
  <si>
    <t>Проточная часть - фторопласт</t>
  </si>
  <si>
    <t>50/100</t>
  </si>
  <si>
    <t>КШХ-10</t>
  </si>
  <si>
    <t>65/100</t>
  </si>
  <si>
    <t>Ру10 Исп.1,2</t>
  </si>
  <si>
    <t>65/125</t>
  </si>
  <si>
    <t>80/125</t>
  </si>
  <si>
    <t>80/150</t>
  </si>
  <si>
    <t>100/150</t>
  </si>
  <si>
    <t>100/200</t>
  </si>
  <si>
    <t>Фильтры</t>
  </si>
  <si>
    <t>ФСФ</t>
  </si>
  <si>
    <t>ФМФ</t>
  </si>
  <si>
    <t>Ру 16, t - 120 С</t>
  </si>
  <si>
    <t>Фильтр сетчатый,</t>
  </si>
  <si>
    <t>Фильтр</t>
  </si>
  <si>
    <t>магнитно-механический,</t>
  </si>
  <si>
    <t>Фитинги</t>
  </si>
  <si>
    <t>Сгон</t>
  </si>
  <si>
    <t>К.Гайка</t>
  </si>
  <si>
    <t>сталь</t>
  </si>
  <si>
    <t>черная</t>
  </si>
  <si>
    <t>Резьба</t>
  </si>
  <si>
    <t>Цепь</t>
  </si>
  <si>
    <t>Цепь круглозвённая G80</t>
  </si>
  <si>
    <t>6х18</t>
  </si>
  <si>
    <t>10х30</t>
  </si>
  <si>
    <t>13х39</t>
  </si>
  <si>
    <t>Трубные детали</t>
  </si>
  <si>
    <t>Отводы ГОСТ 17375-2001 R1.5</t>
  </si>
  <si>
    <t>Производство УАЗ</t>
  </si>
  <si>
    <t>Условный проход</t>
  </si>
  <si>
    <t>S стенки, мм</t>
  </si>
  <si>
    <t>ст. 20</t>
  </si>
  <si>
    <t>ст. 09Г2С</t>
  </si>
  <si>
    <t>12Х18Н10Т</t>
  </si>
  <si>
    <t>вес</t>
  </si>
  <si>
    <t>исполнение 1</t>
  </si>
  <si>
    <t>108х5</t>
  </si>
  <si>
    <t>21,3 УАЗ</t>
  </si>
  <si>
    <t>-</t>
  </si>
  <si>
    <t>108х6</t>
  </si>
  <si>
    <t>159х5</t>
  </si>
  <si>
    <t>26,9 УАЗ</t>
  </si>
  <si>
    <t>159х6</t>
  </si>
  <si>
    <t>159х8</t>
  </si>
  <si>
    <t>219х6</t>
  </si>
  <si>
    <t>33,7 УАЗ</t>
  </si>
  <si>
    <t>219х7</t>
  </si>
  <si>
    <t>219х8</t>
  </si>
  <si>
    <t>219х10</t>
  </si>
  <si>
    <t>325х7</t>
  </si>
  <si>
    <t>42,4 УАЗ</t>
  </si>
  <si>
    <t>325х8</t>
  </si>
  <si>
    <t>325х10</t>
  </si>
  <si>
    <t>48,3 УАЗ</t>
  </si>
  <si>
    <t>60,3 УАЗ</t>
  </si>
  <si>
    <t>исполнение 2</t>
  </si>
  <si>
    <t>720 (бесшовные)</t>
  </si>
  <si>
    <t>820 (бесшовные)</t>
  </si>
  <si>
    <t>Отводы ГОСТ 30753-01 R1 (бесшовные)</t>
  </si>
  <si>
    <t>вес, кг</t>
  </si>
  <si>
    <t>57х4</t>
  </si>
  <si>
    <t>57х5</t>
  </si>
  <si>
    <t>89х5</t>
  </si>
  <si>
    <t>114х5</t>
  </si>
  <si>
    <t>114х6</t>
  </si>
  <si>
    <t>114х8</t>
  </si>
  <si>
    <t>159х7</t>
  </si>
  <si>
    <t>168х6</t>
  </si>
  <si>
    <t>219x6</t>
  </si>
  <si>
    <t>219x8</t>
  </si>
  <si>
    <t>219x10</t>
  </si>
  <si>
    <t>219х12</t>
  </si>
  <si>
    <t>273х6</t>
  </si>
  <si>
    <t>273x7</t>
  </si>
  <si>
    <t>273x8</t>
  </si>
  <si>
    <t>273x(9)10</t>
  </si>
  <si>
    <t>273х12</t>
  </si>
  <si>
    <t xml:space="preserve">  </t>
  </si>
  <si>
    <t>325х6</t>
  </si>
  <si>
    <t>325x7</t>
  </si>
  <si>
    <t>325x8</t>
  </si>
  <si>
    <t>325x10</t>
  </si>
  <si>
    <t>325x12</t>
  </si>
  <si>
    <t>377x8</t>
  </si>
  <si>
    <t>377x10</t>
  </si>
  <si>
    <t>377х12</t>
  </si>
  <si>
    <t>377x16</t>
  </si>
  <si>
    <t>377х18</t>
  </si>
  <si>
    <t>377х22</t>
  </si>
  <si>
    <t>426x7</t>
  </si>
  <si>
    <t>426x8</t>
  </si>
  <si>
    <t>426x10</t>
  </si>
  <si>
    <t>426x12</t>
  </si>
  <si>
    <t>426х16</t>
  </si>
  <si>
    <t>530x8</t>
  </si>
  <si>
    <t>530х10</t>
  </si>
  <si>
    <t>530х12</t>
  </si>
  <si>
    <t>530x14</t>
  </si>
  <si>
    <t>530x16</t>
  </si>
  <si>
    <t>530x18</t>
  </si>
  <si>
    <t>530x20</t>
  </si>
  <si>
    <t>530x22</t>
  </si>
  <si>
    <t>530х26</t>
  </si>
  <si>
    <t>630х7</t>
  </si>
  <si>
    <t>630х8</t>
  </si>
  <si>
    <t>630х9</t>
  </si>
  <si>
    <t>630х10</t>
  </si>
  <si>
    <t>630х12</t>
  </si>
  <si>
    <t>630x14</t>
  </si>
  <si>
    <t>630x16</t>
  </si>
  <si>
    <t>630x18</t>
  </si>
  <si>
    <t>720х9 (бесшовные)</t>
  </si>
  <si>
    <t>720х10 (бесшовные)</t>
  </si>
  <si>
    <t>720х12 (бесшовные)</t>
  </si>
  <si>
    <t>720х14 (бесшовные)</t>
  </si>
  <si>
    <t>720х16 (бесшовные)</t>
  </si>
  <si>
    <t>720х18 (бесшовные)</t>
  </si>
  <si>
    <t>720х20 (бесшовные)</t>
  </si>
  <si>
    <t>720х24 (бесшовные)</t>
  </si>
  <si>
    <t>820х9 (бесшовные)</t>
  </si>
  <si>
    <t>820х10 (бесшовные)</t>
  </si>
  <si>
    <t>820х12 (бесшовные)</t>
  </si>
  <si>
    <t>820х14 (бесшовные)</t>
  </si>
  <si>
    <t>820x16 (бесшовные)</t>
  </si>
  <si>
    <t>820x22 (бесшовные)</t>
  </si>
  <si>
    <t>1220х16 (бесшовные)</t>
  </si>
  <si>
    <t>Отводы ОКШ  ТУ  24.20.40-003-91349091-2022 R1.5 (2 шва)</t>
  </si>
  <si>
    <t>630x12</t>
  </si>
  <si>
    <t>720х10(12)</t>
  </si>
  <si>
    <t>720х14</t>
  </si>
  <si>
    <t>720х16</t>
  </si>
  <si>
    <t>720х18</t>
  </si>
  <si>
    <t>720х20</t>
  </si>
  <si>
    <t>720х22</t>
  </si>
  <si>
    <t>720х32</t>
  </si>
  <si>
    <t>820х12</t>
  </si>
  <si>
    <t>820х14</t>
  </si>
  <si>
    <t>820х16</t>
  </si>
  <si>
    <t>820х20</t>
  </si>
  <si>
    <t>1020х10</t>
  </si>
  <si>
    <t>1020x12</t>
  </si>
  <si>
    <t>1020x14</t>
  </si>
  <si>
    <t>1020х16</t>
  </si>
  <si>
    <t>1020х20</t>
  </si>
  <si>
    <t>1020х24</t>
  </si>
  <si>
    <t>1020х26</t>
  </si>
  <si>
    <t>1220х12</t>
  </si>
  <si>
    <t>1220х14</t>
  </si>
  <si>
    <t>1220х16</t>
  </si>
  <si>
    <t>1220x20(22)</t>
  </si>
  <si>
    <t>1420х24-36</t>
  </si>
  <si>
    <t>Отводы ОКШ ТУ  24.20.40-003-91349091-2022 R1 (2 шва)
геометрия по ГОСТ 30753-2001</t>
  </si>
  <si>
    <t>530х14</t>
  </si>
  <si>
    <t>630x10</t>
  </si>
  <si>
    <t>720x10</t>
  </si>
  <si>
    <t>720x12</t>
  </si>
  <si>
    <t>720x14</t>
  </si>
  <si>
    <t>720x16</t>
  </si>
  <si>
    <t>820x10</t>
  </si>
  <si>
    <t>820x12</t>
  </si>
  <si>
    <t>820x14</t>
  </si>
  <si>
    <t>820x16</t>
  </si>
  <si>
    <t>820х24</t>
  </si>
  <si>
    <t>820х26</t>
  </si>
  <si>
    <t>1020х12</t>
  </si>
  <si>
    <t>1020х14</t>
  </si>
  <si>
    <t>Заглушки, днища ГОСТ 17379-01, ТУ  24.20.40-003-91349091-2022</t>
  </si>
  <si>
    <t>ст.20</t>
  </si>
  <si>
    <t>13ХФА</t>
  </si>
  <si>
    <t>32х3</t>
  </si>
  <si>
    <t>38х3</t>
  </si>
  <si>
    <t>45х2,5</t>
  </si>
  <si>
    <t>45х3</t>
  </si>
  <si>
    <t>45х4</t>
  </si>
  <si>
    <t>57х3</t>
  </si>
  <si>
    <t>57х3,5</t>
  </si>
  <si>
    <t>57х6</t>
  </si>
  <si>
    <t>57х8</t>
  </si>
  <si>
    <t>57х10</t>
  </si>
  <si>
    <t>76х3</t>
  </si>
  <si>
    <t>76х4</t>
  </si>
  <si>
    <t>76х5(6)</t>
  </si>
  <si>
    <t>76х8</t>
  </si>
  <si>
    <t>76х10</t>
  </si>
  <si>
    <t>89х3,5(4)</t>
  </si>
  <si>
    <t>89x6</t>
  </si>
  <si>
    <t>89x8</t>
  </si>
  <si>
    <t>89x10</t>
  </si>
  <si>
    <t>89х12</t>
  </si>
  <si>
    <t>108х3,5</t>
  </si>
  <si>
    <t>108х4</t>
  </si>
  <si>
    <t>108x6</t>
  </si>
  <si>
    <t>108x8</t>
  </si>
  <si>
    <t>108x10</t>
  </si>
  <si>
    <t>108х12</t>
  </si>
  <si>
    <t>114x3,5(4)</t>
  </si>
  <si>
    <t>114x6</t>
  </si>
  <si>
    <t>114x8</t>
  </si>
  <si>
    <t>114x10</t>
  </si>
  <si>
    <t>114х12</t>
  </si>
  <si>
    <t>133x4</t>
  </si>
  <si>
    <t>133х6</t>
  </si>
  <si>
    <t>133x8</t>
  </si>
  <si>
    <t>133x10</t>
  </si>
  <si>
    <t>133х12</t>
  </si>
  <si>
    <t>159x4</t>
  </si>
  <si>
    <t>159х4,5</t>
  </si>
  <si>
    <t>159x6</t>
  </si>
  <si>
    <t>159x8</t>
  </si>
  <si>
    <t>159x10</t>
  </si>
  <si>
    <t>159х11</t>
  </si>
  <si>
    <t>159x12</t>
  </si>
  <si>
    <t>159х14</t>
  </si>
  <si>
    <t>159х16</t>
  </si>
  <si>
    <t>168х5</t>
  </si>
  <si>
    <t>168x6</t>
  </si>
  <si>
    <t>168х8</t>
  </si>
  <si>
    <t>168х10</t>
  </si>
  <si>
    <t>168х12</t>
  </si>
  <si>
    <t>168х14</t>
  </si>
  <si>
    <t>168х16</t>
  </si>
  <si>
    <t>219x12</t>
  </si>
  <si>
    <t>219х14</t>
  </si>
  <si>
    <t>219х16</t>
  </si>
  <si>
    <t>273x10</t>
  </si>
  <si>
    <t>273x12</t>
  </si>
  <si>
    <t>273x14</t>
  </si>
  <si>
    <t>273х16</t>
  </si>
  <si>
    <t>273х18</t>
  </si>
  <si>
    <t>325х13</t>
  </si>
  <si>
    <t>325x14</t>
  </si>
  <si>
    <t>325x16</t>
  </si>
  <si>
    <t>325x18</t>
  </si>
  <si>
    <t>377x12</t>
  </si>
  <si>
    <t>377x14</t>
  </si>
  <si>
    <t>377x28</t>
  </si>
  <si>
    <t>426х7</t>
  </si>
  <si>
    <t>426х8</t>
  </si>
  <si>
    <t>426х10</t>
  </si>
  <si>
    <t>426х12</t>
  </si>
  <si>
    <t>426x14</t>
  </si>
  <si>
    <t>426x16</t>
  </si>
  <si>
    <t>426х18</t>
  </si>
  <si>
    <t>426x20</t>
  </si>
  <si>
    <t>426x22</t>
  </si>
  <si>
    <t>530x12</t>
  </si>
  <si>
    <t>530х18</t>
  </si>
  <si>
    <t>530х20</t>
  </si>
  <si>
    <t>530х28</t>
  </si>
  <si>
    <t>630х10(11)</t>
  </si>
  <si>
    <t>630х14</t>
  </si>
  <si>
    <t>630х16</t>
  </si>
  <si>
    <t>630х18</t>
  </si>
  <si>
    <t>720х10</t>
  </si>
  <si>
    <t>720х12</t>
  </si>
  <si>
    <t>720x18</t>
  </si>
  <si>
    <t>720x20</t>
  </si>
  <si>
    <t>720x22</t>
  </si>
  <si>
    <t>720x28</t>
  </si>
  <si>
    <t>820х10</t>
  </si>
  <si>
    <t>820x18</t>
  </si>
  <si>
    <t xml:space="preserve">820x20             </t>
  </si>
  <si>
    <t xml:space="preserve">820x22     </t>
  </si>
  <si>
    <t xml:space="preserve">820x23    </t>
  </si>
  <si>
    <t>1020х22</t>
  </si>
  <si>
    <t>1020x24</t>
  </si>
  <si>
    <t>1020x26</t>
  </si>
  <si>
    <t>1220x12</t>
  </si>
  <si>
    <t>1220x16</t>
  </si>
  <si>
    <t>1220х20</t>
  </si>
  <si>
    <t>1220х22</t>
  </si>
  <si>
    <t>1220х24</t>
  </si>
  <si>
    <t>1220х26</t>
  </si>
  <si>
    <t>1220x28</t>
  </si>
  <si>
    <t>1420x10</t>
  </si>
  <si>
    <t>1420x24-28</t>
  </si>
  <si>
    <t xml:space="preserve">     320-368,00</t>
  </si>
  <si>
    <t>1420x30(32)</t>
  </si>
  <si>
    <t>1420x36(38)</t>
  </si>
  <si>
    <t>Заглушки - восьмерки АТК 26</t>
  </si>
  <si>
    <t>Услов.проход</t>
  </si>
  <si>
    <t>Ру40</t>
  </si>
  <si>
    <t xml:space="preserve"> -</t>
  </si>
  <si>
    <t>Заглушки фланцевые АТК 24.200.02.90 ст 20</t>
  </si>
  <si>
    <t>Заглушки фланцевые АТК 24.200.02.90 ст 09Г2С</t>
  </si>
  <si>
    <t>Тройники ГОСТ 17376-01, ТУ  24.20.40-003-91349091-2022</t>
  </si>
  <si>
    <t>20x2,5(3)/20х2,5(3)</t>
  </si>
  <si>
    <t>20x4/20х4</t>
  </si>
  <si>
    <t>0.3</t>
  </si>
  <si>
    <t>25x2,5(3)/25х2,5(3)</t>
  </si>
  <si>
    <t>25х3,5</t>
  </si>
  <si>
    <t>25х4/25х4</t>
  </si>
  <si>
    <t>25х3/20х3</t>
  </si>
  <si>
    <t>25х4/20х4</t>
  </si>
  <si>
    <t>28x1,5/28x1,5</t>
  </si>
  <si>
    <t>32x3/20х3</t>
  </si>
  <si>
    <t>32х3/25х3</t>
  </si>
  <si>
    <t>32x2,5(3)/32х2,5(3)</t>
  </si>
  <si>
    <t>32х4/32х4</t>
  </si>
  <si>
    <t>30х4/20х4</t>
  </si>
  <si>
    <t>32х5/32х5</t>
  </si>
  <si>
    <t>32х6/32х6</t>
  </si>
  <si>
    <t>34x1,5/34x1,5</t>
  </si>
  <si>
    <t>38х3-32х3</t>
  </si>
  <si>
    <t>38х4-32х4</t>
  </si>
  <si>
    <t>38х2-38х2</t>
  </si>
  <si>
    <t>38х3-38х3</t>
  </si>
  <si>
    <t>38х4-38х4</t>
  </si>
  <si>
    <t>38х5-38х5</t>
  </si>
  <si>
    <t>40x1,5/28x1,5</t>
  </si>
  <si>
    <t>40x1,5/40x1,5</t>
  </si>
  <si>
    <t>42x2/42x2</t>
  </si>
  <si>
    <t>45х2,5-45х2,5</t>
  </si>
  <si>
    <t>45x4/45х4</t>
  </si>
  <si>
    <t>45x5/45x5</t>
  </si>
  <si>
    <t>45x6/45x6</t>
  </si>
  <si>
    <t>48x3/48x3</t>
  </si>
  <si>
    <t>57x3/25х3(4)</t>
  </si>
  <si>
    <t>57x3/57х3</t>
  </si>
  <si>
    <t>57х4-57х4</t>
  </si>
  <si>
    <t>57x5/57х5</t>
  </si>
  <si>
    <t>57x6/57x6</t>
  </si>
  <si>
    <t>57x7/57x7</t>
  </si>
  <si>
    <t>57x8/57x8</t>
  </si>
  <si>
    <t>57x10/57x10</t>
  </si>
  <si>
    <t>57х3-32х3</t>
  </si>
  <si>
    <t>57х4-32х4</t>
  </si>
  <si>
    <t>57х6-32х4</t>
  </si>
  <si>
    <t>57х7-32х5,5</t>
  </si>
  <si>
    <t>57х3-45х2,5</t>
  </si>
  <si>
    <t>57x3/57х4</t>
  </si>
  <si>
    <t>57х4-45х3</t>
  </si>
  <si>
    <t>57х5-45х4</t>
  </si>
  <si>
    <t>57х6-45х6</t>
  </si>
  <si>
    <t>57х8-45х6</t>
  </si>
  <si>
    <t>76x2/76x2</t>
  </si>
  <si>
    <t>76х3,5(4)/45х3,5(4)</t>
  </si>
  <si>
    <t>76x3,5(4)/57x3(3,5)</t>
  </si>
  <si>
    <t>76x3,5(4)/76x3,5(4)</t>
  </si>
  <si>
    <t>76x4(5)/76x4(5)</t>
  </si>
  <si>
    <t>76х6/45х4(5)</t>
  </si>
  <si>
    <t>76х6/57х5(6)</t>
  </si>
  <si>
    <t>76x6/76x6</t>
  </si>
  <si>
    <t>76x7(8)/57x5,5(8)</t>
  </si>
  <si>
    <t>76x7/76x7</t>
  </si>
  <si>
    <t>76x8/76x8</t>
  </si>
  <si>
    <t>76х10/57х10</t>
  </si>
  <si>
    <t>76x10/76x10</t>
  </si>
  <si>
    <t>89х3(4)/89х3(4)</t>
  </si>
  <si>
    <t>89х3,5-89х3,5</t>
  </si>
  <si>
    <t>89х3,5(4)/57х3(4)</t>
  </si>
  <si>
    <t>89х3,5(4)/76х3,5(4)</t>
  </si>
  <si>
    <t>89x4(5)/89x4(5)</t>
  </si>
  <si>
    <t>89х6/38х3</t>
  </si>
  <si>
    <t>89х6/45х4</t>
  </si>
  <si>
    <t>89x6/57x4</t>
  </si>
  <si>
    <t>89х6/57х6</t>
  </si>
  <si>
    <t>89х6/76х5</t>
  </si>
  <si>
    <t>89x6/76x6</t>
  </si>
  <si>
    <t>89x6/89x6</t>
  </si>
  <si>
    <t>89х8/57х5</t>
  </si>
  <si>
    <t>89х8/57х5,5(8)</t>
  </si>
  <si>
    <t>89х8/76х7</t>
  </si>
  <si>
    <t>89х8/76х8</t>
  </si>
  <si>
    <t>89x7(8)/89x7(8)</t>
  </si>
  <si>
    <t>89x10/57x9(10)</t>
  </si>
  <si>
    <t>89x10/76x8(10)</t>
  </si>
  <si>
    <t>89x10/89x10</t>
  </si>
  <si>
    <t>89х12-89х12</t>
  </si>
  <si>
    <t>108х3(4)/57х3(4)</t>
  </si>
  <si>
    <t>108х3,5(4)/76х3,5(4)</t>
  </si>
  <si>
    <t>108x4(5)/89x4(5)</t>
  </si>
  <si>
    <t>108x5/108x5</t>
  </si>
  <si>
    <t>108х6/57х3(4)</t>
  </si>
  <si>
    <t>108х6/57х5</t>
  </si>
  <si>
    <t>108х6/76х5(6)</t>
  </si>
  <si>
    <t>108х6/89х5</t>
  </si>
  <si>
    <t>108х6/89х6</t>
  </si>
  <si>
    <t>108x6/108x6</t>
  </si>
  <si>
    <t>108х7-76х6</t>
  </si>
  <si>
    <t>108х8/25х4</t>
  </si>
  <si>
    <t>108x8/57x6</t>
  </si>
  <si>
    <t>108х8/76х6(8)</t>
  </si>
  <si>
    <t>108x8/89x6</t>
  </si>
  <si>
    <t>108x8/89x8</t>
  </si>
  <si>
    <t>108x9/76х7</t>
  </si>
  <si>
    <t>108x9/89x8</t>
  </si>
  <si>
    <t>108x8/108x8</t>
  </si>
  <si>
    <t>108x9/108x9</t>
  </si>
  <si>
    <t>108х10/57х6(8)</t>
  </si>
  <si>
    <t>108х10/76х10</t>
  </si>
  <si>
    <t>108х10/89х8(10)</t>
  </si>
  <si>
    <t>108x10/108x10</t>
  </si>
  <si>
    <t>108x12/89x10</t>
  </si>
  <si>
    <t>108x16/108x16</t>
  </si>
  <si>
    <t>114х4-57х4/3</t>
  </si>
  <si>
    <t>114х5-57х5/4/3</t>
  </si>
  <si>
    <t>114х3,5(4)/76х3,5(4)</t>
  </si>
  <si>
    <t>114х4/89х4</t>
  </si>
  <si>
    <t>114х5/89х5</t>
  </si>
  <si>
    <t>114x4(5)/114x4(5)</t>
  </si>
  <si>
    <t>114х5-76х5</t>
  </si>
  <si>
    <t>114х6-57х6</t>
  </si>
  <si>
    <t>114x6/76x4(5)</t>
  </si>
  <si>
    <t>114х6-76х6</t>
  </si>
  <si>
    <t>114x6/89x5(6)</t>
  </si>
  <si>
    <t>114x6/114x6</t>
  </si>
  <si>
    <t>114х8-25х4</t>
  </si>
  <si>
    <t>114x8/57x6</t>
  </si>
  <si>
    <t>114x8/76x6</t>
  </si>
  <si>
    <t>114x8/89x6(8)</t>
  </si>
  <si>
    <t>114x8/114x8</t>
  </si>
  <si>
    <t>114x9/114x9</t>
  </si>
  <si>
    <t>114x9/76x4</t>
  </si>
  <si>
    <t>114x9/76x7</t>
  </si>
  <si>
    <t>114x9/89x8(9)</t>
  </si>
  <si>
    <t>114x10/57x8</t>
  </si>
  <si>
    <t>114x10(9)/76x7(8)</t>
  </si>
  <si>
    <t>114х10/89х10</t>
  </si>
  <si>
    <t>114x10/114x10</t>
  </si>
  <si>
    <t>114x12/57x8</t>
  </si>
  <si>
    <t>114x12/76x8</t>
  </si>
  <si>
    <t>114x12/89x10(12)</t>
  </si>
  <si>
    <t>114x12/114x12</t>
  </si>
  <si>
    <t>133х4-89х3,5</t>
  </si>
  <si>
    <t>133x6/89x5</t>
  </si>
  <si>
    <t>133x6/108x4(6)</t>
  </si>
  <si>
    <t>133x4/133x4</t>
  </si>
  <si>
    <t>133x4/108x4</t>
  </si>
  <si>
    <t>133x6/108x5</t>
  </si>
  <si>
    <t>133x6/108x6</t>
  </si>
  <si>
    <t>133x6/133x6</t>
  </si>
  <si>
    <t>133х8-57х4</t>
  </si>
  <si>
    <t>133х8-57х5</t>
  </si>
  <si>
    <t>133x8/89x6</t>
  </si>
  <si>
    <t>133х8/89х8</t>
  </si>
  <si>
    <t>133x8/108x6(8)</t>
  </si>
  <si>
    <t>133x8/133x8</t>
  </si>
  <si>
    <t>133х10-76х10</t>
  </si>
  <si>
    <t>133x10/89x8</t>
  </si>
  <si>
    <t>133x10/108x8(10)</t>
  </si>
  <si>
    <t>133x10/133x10</t>
  </si>
  <si>
    <t>133x12/89x9/10</t>
  </si>
  <si>
    <t>133x12/108x10(12)</t>
  </si>
  <si>
    <t>133x12/133x12</t>
  </si>
  <si>
    <t>159х4,0</t>
  </si>
  <si>
    <t>159x(4,5)5/76x3,5/4</t>
  </si>
  <si>
    <t>159x(4,5)5/89x4</t>
  </si>
  <si>
    <t>159x(4,5)5/108x4</t>
  </si>
  <si>
    <t>159x(4,5)5/114x4</t>
  </si>
  <si>
    <t>159x(4,5)5/133x4</t>
  </si>
  <si>
    <t>159x(4,5)5/159x(4,5)5</t>
  </si>
  <si>
    <t>159х5,0</t>
  </si>
  <si>
    <t>159х6/57х4</t>
  </si>
  <si>
    <t>159х6/76х4/6</t>
  </si>
  <si>
    <t>159х6/89х5/6</t>
  </si>
  <si>
    <t>159x6/108x4(6)</t>
  </si>
  <si>
    <t>159x6/114x4(6)</t>
  </si>
  <si>
    <t>159x6/133x4</t>
  </si>
  <si>
    <t>159x6/133x5(6)</t>
  </si>
  <si>
    <t>159x6/159x6</t>
  </si>
  <si>
    <t>159x8/76x6</t>
  </si>
  <si>
    <t>159х8/89х6</t>
  </si>
  <si>
    <t>159х8/108х6</t>
  </si>
  <si>
    <t>159х8/108х8</t>
  </si>
  <si>
    <t>159х8/114х6(8)</t>
  </si>
  <si>
    <t>159х8-133х6</t>
  </si>
  <si>
    <t>159x8/159x8</t>
  </si>
  <si>
    <t>159x10/76x6</t>
  </si>
  <si>
    <t>159x10/89x8</t>
  </si>
  <si>
    <t>159x10/108x8(10)</t>
  </si>
  <si>
    <t>159x10/114x8(10)</t>
  </si>
  <si>
    <t>159х10-133х10</t>
  </si>
  <si>
    <t>159x10/159x10</t>
  </si>
  <si>
    <t>159x12/76x8</t>
  </si>
  <si>
    <t>159x12/89x8</t>
  </si>
  <si>
    <t>159x12/114x10(12)</t>
  </si>
  <si>
    <t>159x12/108x10(12)</t>
  </si>
  <si>
    <t>159x12/133x12</t>
  </si>
  <si>
    <t>159x12/159x12</t>
  </si>
  <si>
    <t>159x14/89x10</t>
  </si>
  <si>
    <t>159х14-114х10</t>
  </si>
  <si>
    <t>159x14/159x14</t>
  </si>
  <si>
    <t>159х16-89х10</t>
  </si>
  <si>
    <t>159х16-114х12</t>
  </si>
  <si>
    <t>168x4/168x4</t>
  </si>
  <si>
    <t>168х6-114х4</t>
  </si>
  <si>
    <t>168x6/168x6</t>
  </si>
  <si>
    <t>168х6-89х4</t>
  </si>
  <si>
    <t>168х8-108х6</t>
  </si>
  <si>
    <t>168x8/114x6</t>
  </si>
  <si>
    <t>168x8/168x8</t>
  </si>
  <si>
    <t>168x10/89x6</t>
  </si>
  <si>
    <t>168x10/114x8</t>
  </si>
  <si>
    <t>168x10/168x10</t>
  </si>
  <si>
    <t>168x12/89x8</t>
  </si>
  <si>
    <t>168x12/114x10</t>
  </si>
  <si>
    <t>168x12/168x12</t>
  </si>
  <si>
    <t>168х14-89х8</t>
  </si>
  <si>
    <t>168x14/114x12</t>
  </si>
  <si>
    <t>168х14-168х14</t>
  </si>
  <si>
    <t>168х16-89х10</t>
  </si>
  <si>
    <t>168x16/114x14</t>
  </si>
  <si>
    <t>168x16/168x16</t>
  </si>
  <si>
    <t>168х18-114х14</t>
  </si>
  <si>
    <t>168x22/168x22</t>
  </si>
  <si>
    <t>219x6/76x3,5</t>
  </si>
  <si>
    <t>219x6/76x6</t>
  </si>
  <si>
    <t>219х6-89х3,5</t>
  </si>
  <si>
    <t>219x6/89x4(5)</t>
  </si>
  <si>
    <t>219x6/89x6</t>
  </si>
  <si>
    <t>219x6/108x4</t>
  </si>
  <si>
    <t>219x6/108x5/6</t>
  </si>
  <si>
    <t>219x6/114x4/5/6</t>
  </si>
  <si>
    <t>219x6/133x4(5)</t>
  </si>
  <si>
    <t>219x6/159x4/5/6</t>
  </si>
  <si>
    <t>219х6-168х5</t>
  </si>
  <si>
    <t>219x6/219x6</t>
  </si>
  <si>
    <t>219х8/57х6</t>
  </si>
  <si>
    <t>219x8/76x6</t>
  </si>
  <si>
    <t>219x8/89x6</t>
  </si>
  <si>
    <t>219x8/108x6</t>
  </si>
  <si>
    <t>219х8/108х8</t>
  </si>
  <si>
    <t>219x8/114x6</t>
  </si>
  <si>
    <t>219x8/133x6(8)</t>
  </si>
  <si>
    <t>219x8/159x6(8)</t>
  </si>
  <si>
    <t>219x8/168x6</t>
  </si>
  <si>
    <t>219x8/219x8</t>
  </si>
  <si>
    <t>219x10/219x10</t>
  </si>
  <si>
    <t>219x10/76x6</t>
  </si>
  <si>
    <t>219х10-89х6</t>
  </si>
  <si>
    <t>219x10/89x8</t>
  </si>
  <si>
    <t>219х10-108х6</t>
  </si>
  <si>
    <t>219x10/108x8</t>
  </si>
  <si>
    <t>219x10/114x8</t>
  </si>
  <si>
    <t>219x10/133x6</t>
  </si>
  <si>
    <t>219х10/159х6</t>
  </si>
  <si>
    <t>219x10/159x8</t>
  </si>
  <si>
    <t>219x12/76x8</t>
  </si>
  <si>
    <t>219x12/89x8</t>
  </si>
  <si>
    <t>219x12/108x8</t>
  </si>
  <si>
    <t>219x12/114x10</t>
  </si>
  <si>
    <t>219x12/133x8(10)</t>
  </si>
  <si>
    <t>219х12/159х8</t>
  </si>
  <si>
    <t>219x12/159x10(11)</t>
  </si>
  <si>
    <t>219х12-168х8</t>
  </si>
  <si>
    <t>219x12/219x12</t>
  </si>
  <si>
    <t>219х14-57х10</t>
  </si>
  <si>
    <t>219х14-89х10</t>
  </si>
  <si>
    <t>219х14-108х10</t>
  </si>
  <si>
    <t>219x14/133x10</t>
  </si>
  <si>
    <t>219х14-159х10(11)</t>
  </si>
  <si>
    <t>219х14-168х10</t>
  </si>
  <si>
    <t>219x14/219x14</t>
  </si>
  <si>
    <t>219x16/76x12</t>
  </si>
  <si>
    <t>219x16/89x10</t>
  </si>
  <si>
    <t>219x16/89x12</t>
  </si>
  <si>
    <t>219x16/108x12</t>
  </si>
  <si>
    <t>219x16/114x12</t>
  </si>
  <si>
    <t>219x16/133x10(12)</t>
  </si>
  <si>
    <t>219х16-168х12</t>
  </si>
  <si>
    <t>219х16-168х14</t>
  </si>
  <si>
    <t>219x16/159x12</t>
  </si>
  <si>
    <t>219x16/219x16</t>
  </si>
  <si>
    <t>219х18-89х12</t>
  </si>
  <si>
    <t>219х18-114х12</t>
  </si>
  <si>
    <t>219х18/133х14</t>
  </si>
  <si>
    <t>219х18-168х14</t>
  </si>
  <si>
    <t>219х18-159х14(16)</t>
  </si>
  <si>
    <t>219x20/219x20</t>
  </si>
  <si>
    <t>273x7/76x3,5</t>
  </si>
  <si>
    <t>273x7/76x6</t>
  </si>
  <si>
    <t>273x7/89х3,5</t>
  </si>
  <si>
    <t>273x7/89х6</t>
  </si>
  <si>
    <t>273х7-108х4</t>
  </si>
  <si>
    <t>273х7-108х6</t>
  </si>
  <si>
    <t>273х7-114х4</t>
  </si>
  <si>
    <t>273х7-114х6</t>
  </si>
  <si>
    <t>273x7/133x4</t>
  </si>
  <si>
    <t>273x7/133x6</t>
  </si>
  <si>
    <t>273x7/159x4,5(5)</t>
  </si>
  <si>
    <t>273х7-168х6</t>
  </si>
  <si>
    <t>273x7/219x6</t>
  </si>
  <si>
    <t>273x7/273x7</t>
  </si>
  <si>
    <t>273x8/89x5(6)</t>
  </si>
  <si>
    <t>273x8/108x5(6)</t>
  </si>
  <si>
    <t>273x8/114x5(6)</t>
  </si>
  <si>
    <t>273x8/159x5(6)</t>
  </si>
  <si>
    <t>273x8/219x6(8)</t>
  </si>
  <si>
    <t>273x8(10)/273x8(10)</t>
  </si>
  <si>
    <t>273х10/76х6</t>
  </si>
  <si>
    <t>273х10/89х6</t>
  </si>
  <si>
    <t>273х10/108х6</t>
  </si>
  <si>
    <t>273х10/114х6</t>
  </si>
  <si>
    <t>273х10/133х6</t>
  </si>
  <si>
    <t>273х10/159х6(8)</t>
  </si>
  <si>
    <t>273х10/219х6(8)</t>
  </si>
  <si>
    <t>273x12/76x8</t>
  </si>
  <si>
    <t>273x12/89x8</t>
  </si>
  <si>
    <t>273x12/108x8</t>
  </si>
  <si>
    <t>273x12/114x8</t>
  </si>
  <si>
    <t>273x12/133x8</t>
  </si>
  <si>
    <t>273x12/159x8</t>
  </si>
  <si>
    <t>273х12/159х10</t>
  </si>
  <si>
    <t>273x12/219x8(10)</t>
  </si>
  <si>
    <t>273x12/273x12</t>
  </si>
  <si>
    <t>273х14-114х10</t>
  </si>
  <si>
    <t>273х14-159х8(10)</t>
  </si>
  <si>
    <t>273х14-219х10(12)</t>
  </si>
  <si>
    <t>273x14/273x14</t>
  </si>
  <si>
    <t>273x16/76x12</t>
  </si>
  <si>
    <t>273x16/89x12</t>
  </si>
  <si>
    <t>273x16/108x12</t>
  </si>
  <si>
    <t>273x16/114x12</t>
  </si>
  <si>
    <t>273x16/133x12</t>
  </si>
  <si>
    <t>273x16/159x11(12)</t>
  </si>
  <si>
    <t>273x16/219x12(14)</t>
  </si>
  <si>
    <t>273x16(18)/219x14(16)</t>
  </si>
  <si>
    <t>273x16(18)/273x16(18)</t>
  </si>
  <si>
    <t>273х18/89х14</t>
  </si>
  <si>
    <t>273x18/108x12</t>
  </si>
  <si>
    <t>273х18-114х12</t>
  </si>
  <si>
    <t>273х18/159х14</t>
  </si>
  <si>
    <t>273x20/114x10</t>
  </si>
  <si>
    <t>273x28/219x28</t>
  </si>
  <si>
    <t>325x8/76x3,5</t>
  </si>
  <si>
    <t>325x8/76x6</t>
  </si>
  <si>
    <t>325x8/89x3,5</t>
  </si>
  <si>
    <t>325x8/89x6</t>
  </si>
  <si>
    <t>325x8/108x4</t>
  </si>
  <si>
    <t>325x8/108x6</t>
  </si>
  <si>
    <t>325x8/114x4</t>
  </si>
  <si>
    <t>325x8/114x6</t>
  </si>
  <si>
    <t>325x8/133х4</t>
  </si>
  <si>
    <t>325x8/133х6</t>
  </si>
  <si>
    <t>325x8/159x4,5</t>
  </si>
  <si>
    <t>325x8/159x5(6)</t>
  </si>
  <si>
    <t>325x8/159x8</t>
  </si>
  <si>
    <t>325х8-168х4,5</t>
  </si>
  <si>
    <t>325x8/219x5(6)</t>
  </si>
  <si>
    <t>325х8/219х6</t>
  </si>
  <si>
    <t>325x8/219x8</t>
  </si>
  <si>
    <t>325x8/273x6(7)</t>
  </si>
  <si>
    <t>325х8/325х8</t>
  </si>
  <si>
    <t>325х10/76х6</t>
  </si>
  <si>
    <t>325х10/89х6</t>
  </si>
  <si>
    <t>325х10/108х6(8)</t>
  </si>
  <si>
    <t>325х10/114х6(8)</t>
  </si>
  <si>
    <t>325х10/133х6</t>
  </si>
  <si>
    <t>325х10/159х6(8)</t>
  </si>
  <si>
    <t>325х10/219х6(8)</t>
  </si>
  <si>
    <t>325х10/273х6</t>
  </si>
  <si>
    <t>325х10/273х8</t>
  </si>
  <si>
    <t>325х10/273х10</t>
  </si>
  <si>
    <t>325х10/325х10</t>
  </si>
  <si>
    <t>325х12/76х8</t>
  </si>
  <si>
    <t>325х12/89х8</t>
  </si>
  <si>
    <t>325х12/108х8(10)</t>
  </si>
  <si>
    <t>325х12/114х8(10)</t>
  </si>
  <si>
    <t>325х12/133х8</t>
  </si>
  <si>
    <t>325х12/159х8(10)</t>
  </si>
  <si>
    <t>325х12-168х8</t>
  </si>
  <si>
    <t>325х12/219х8(10)</t>
  </si>
  <si>
    <t>325х12/273х8</t>
  </si>
  <si>
    <t>325х12/273х10(12)</t>
  </si>
  <si>
    <t>325х12/325х12</t>
  </si>
  <si>
    <t>325х14-89х8</t>
  </si>
  <si>
    <t>325х14-108х10</t>
  </si>
  <si>
    <t>325x14/159х7</t>
  </si>
  <si>
    <t>325x14/159х10</t>
  </si>
  <si>
    <t>325х14-168х8</t>
  </si>
  <si>
    <t>325х14-219х10(12)</t>
  </si>
  <si>
    <t>325х14/273х10</t>
  </si>
  <si>
    <t>325x14/325х14</t>
  </si>
  <si>
    <t>325x16/76х12</t>
  </si>
  <si>
    <t>325x16/89х12</t>
  </si>
  <si>
    <t>325x16/108х12</t>
  </si>
  <si>
    <t>325x16/114х12</t>
  </si>
  <si>
    <t>325x16/133х12</t>
  </si>
  <si>
    <t>325x16/159х12</t>
  </si>
  <si>
    <t>325x16/219х12(14)</t>
  </si>
  <si>
    <t>325x16/273х12(14)</t>
  </si>
  <si>
    <t>325x16/273х16</t>
  </si>
  <si>
    <t>325х16/325х16</t>
  </si>
  <si>
    <t>325х18/108х12</t>
  </si>
  <si>
    <t>325х18/159х14</t>
  </si>
  <si>
    <t>325х18/219х14</t>
  </si>
  <si>
    <t>325х18/273х14</t>
  </si>
  <si>
    <t>325х22/219х16</t>
  </si>
  <si>
    <t>325х22/273х18(20)</t>
  </si>
  <si>
    <t>325х22/325х22</t>
  </si>
  <si>
    <t>325х30-219х26</t>
  </si>
  <si>
    <t>325х34-159х16</t>
  </si>
  <si>
    <t>377x10/76x3,5</t>
  </si>
  <si>
    <t>377x10/76x6</t>
  </si>
  <si>
    <t>377x10/89x3,5</t>
  </si>
  <si>
    <t>377x10/89x6</t>
  </si>
  <si>
    <t>377х10-108х4</t>
  </si>
  <si>
    <t>377x10/108x6(8)</t>
  </si>
  <si>
    <t>377х10-114х4</t>
  </si>
  <si>
    <t>377x10/114x6(8)</t>
  </si>
  <si>
    <t>377x10/114x4</t>
  </si>
  <si>
    <t>377x10/133x6(8)</t>
  </si>
  <si>
    <t>377х10-159х4,5</t>
  </si>
  <si>
    <t>377x10/159x6(8)</t>
  </si>
  <si>
    <t>377x10/219x6</t>
  </si>
  <si>
    <t>377x10/219x8</t>
  </si>
  <si>
    <t>377х10/273х7(8)</t>
  </si>
  <si>
    <t>377х10/325х8</t>
  </si>
  <si>
    <t>377х10/377х10</t>
  </si>
  <si>
    <t>377х12/76х8</t>
  </si>
  <si>
    <t>377х12/89х8</t>
  </si>
  <si>
    <t>377х12/108х8(10)</t>
  </si>
  <si>
    <t>377х12/114х8(10)</t>
  </si>
  <si>
    <t>377х12/133х8(10)</t>
  </si>
  <si>
    <t>377х12/159х8(10)</t>
  </si>
  <si>
    <t>377х12/219х8(10)</t>
  </si>
  <si>
    <t>377х12/273х8(10)</t>
  </si>
  <si>
    <t>377х12/325х8(10)</t>
  </si>
  <si>
    <t>377х12/377х12</t>
  </si>
  <si>
    <t>377х14-76х8</t>
  </si>
  <si>
    <t>377х14-159х8</t>
  </si>
  <si>
    <t>377х14/159х10(12)</t>
  </si>
  <si>
    <t>377х14-219х10</t>
  </si>
  <si>
    <t>377х14/219х12</t>
  </si>
  <si>
    <t>377х14/273х10(12)</t>
  </si>
  <si>
    <t>377х14/325х10(12)</t>
  </si>
  <si>
    <t>377x14(16)/377x14(16)</t>
  </si>
  <si>
    <t>377x16/76x12</t>
  </si>
  <si>
    <t>377x16/89x12</t>
  </si>
  <si>
    <t>377x16/108x12</t>
  </si>
  <si>
    <t>377x16/114x12</t>
  </si>
  <si>
    <t>377x16/133x12</t>
  </si>
  <si>
    <t>377x16/159x12</t>
  </si>
  <si>
    <t>377x16/219x12</t>
  </si>
  <si>
    <t>377x16/273x12</t>
  </si>
  <si>
    <t>377x16/273x14(16)</t>
  </si>
  <si>
    <t>377x16/325x12</t>
  </si>
  <si>
    <t>377x16/325x14(16)</t>
  </si>
  <si>
    <t>377х18/159х14</t>
  </si>
  <si>
    <t>377х18/219х14</t>
  </si>
  <si>
    <t>377x18/273x12(14)</t>
  </si>
  <si>
    <t>377х18/325х14</t>
  </si>
  <si>
    <t>377x18/377x18</t>
  </si>
  <si>
    <t>377х20/159х16</t>
  </si>
  <si>
    <t>377х20/219х16</t>
  </si>
  <si>
    <t>377х20/273х16</t>
  </si>
  <si>
    <t>377х20/325х16</t>
  </si>
  <si>
    <t>426х10/76х3,5</t>
  </si>
  <si>
    <t>426х10-76х6</t>
  </si>
  <si>
    <t>426х10/89х3,5</t>
  </si>
  <si>
    <t>426х10/89х6</t>
  </si>
  <si>
    <t>426х10/108х4/6</t>
  </si>
  <si>
    <t>426х10/108х8</t>
  </si>
  <si>
    <t>426x10/114x4/6</t>
  </si>
  <si>
    <t>426x10/114x8</t>
  </si>
  <si>
    <t>426x10/133x4/6</t>
  </si>
  <si>
    <t>426х10/159х4,5</t>
  </si>
  <si>
    <t>426х10/159х6</t>
  </si>
  <si>
    <t>426х10/159х8</t>
  </si>
  <si>
    <t>426х10/219х6</t>
  </si>
  <si>
    <t>426х10/219х8</t>
  </si>
  <si>
    <t>426х10/273х6(7)</t>
  </si>
  <si>
    <t>426х10/273х8</t>
  </si>
  <si>
    <t>426х10/325х8</t>
  </si>
  <si>
    <t>426х10/377х10</t>
  </si>
  <si>
    <t>426х10/426х10</t>
  </si>
  <si>
    <t>426х12/76х8</t>
  </si>
  <si>
    <t>426х12/89х8</t>
  </si>
  <si>
    <t>426х12-108х8</t>
  </si>
  <si>
    <t>426х12/108х10</t>
  </si>
  <si>
    <t>426х12/114х8</t>
  </si>
  <si>
    <t>426х12/114х10</t>
  </si>
  <si>
    <t>426х12/133х8</t>
  </si>
  <si>
    <t>426х12/159х8</t>
  </si>
  <si>
    <t>426х12/159х10</t>
  </si>
  <si>
    <t>426х12/219х8</t>
  </si>
  <si>
    <t>426х12/219х10</t>
  </si>
  <si>
    <t>426х12/273х8</t>
  </si>
  <si>
    <t>426х12/273х10</t>
  </si>
  <si>
    <t>426х12/325х8</t>
  </si>
  <si>
    <t>426х12/325х10</t>
  </si>
  <si>
    <t>426х12/377х8</t>
  </si>
  <si>
    <t>426х12/377х10</t>
  </si>
  <si>
    <t>426х12-377х12</t>
  </si>
  <si>
    <t>426x12/426x12</t>
  </si>
  <si>
    <t>426х14-108х8</t>
  </si>
  <si>
    <t>426х14-159х10</t>
  </si>
  <si>
    <t>426х14-219х8</t>
  </si>
  <si>
    <t>426х14/273х10</t>
  </si>
  <si>
    <t>426х14-325х10</t>
  </si>
  <si>
    <t>426х14/377х10</t>
  </si>
  <si>
    <t>426х14/426х14</t>
  </si>
  <si>
    <t>426х16/76х12</t>
  </si>
  <si>
    <t>426х16/89х12</t>
  </si>
  <si>
    <t>426х16/108х12</t>
  </si>
  <si>
    <t>426х16/114х12</t>
  </si>
  <si>
    <t>426х16/133х12</t>
  </si>
  <si>
    <t>426х16/159х12</t>
  </si>
  <si>
    <t>426х16/219х12</t>
  </si>
  <si>
    <t>426х16/273х12</t>
  </si>
  <si>
    <t>426х16/325х12(14)</t>
  </si>
  <si>
    <t>426х16-377х12</t>
  </si>
  <si>
    <t>426х16/377х16</t>
  </si>
  <si>
    <t>426х16/426х16</t>
  </si>
  <si>
    <t>426х18/159х14</t>
  </si>
  <si>
    <t>426х18/219х12</t>
  </si>
  <si>
    <t>426х18/325х14(16)</t>
  </si>
  <si>
    <t>426х18-273х14</t>
  </si>
  <si>
    <t>426х18-377х18</t>
  </si>
  <si>
    <t>426х18/426х18</t>
  </si>
  <si>
    <t>426х20/159х16</t>
  </si>
  <si>
    <t>426х20/219х14</t>
  </si>
  <si>
    <t>426х20/273х16</t>
  </si>
  <si>
    <t>426х20/325х14</t>
  </si>
  <si>
    <t>426х20/325х16</t>
  </si>
  <si>
    <t>426х20/377х16</t>
  </si>
  <si>
    <t>426х20/426х20</t>
  </si>
  <si>
    <t>426х22/377х14</t>
  </si>
  <si>
    <t>426х22/426х22</t>
  </si>
  <si>
    <t>426х24/426х24</t>
  </si>
  <si>
    <t>530х10/108х8</t>
  </si>
  <si>
    <t>530x10/114x8</t>
  </si>
  <si>
    <t>530х10/159х8</t>
  </si>
  <si>
    <t>530х10/219х8</t>
  </si>
  <si>
    <t>530х10/273х8</t>
  </si>
  <si>
    <t>530х10/325х8</t>
  </si>
  <si>
    <t>530х10/530х10</t>
  </si>
  <si>
    <t>530x12/57-159x8</t>
  </si>
  <si>
    <t>530x12/219x10</t>
  </si>
  <si>
    <t>530x12/273x10</t>
  </si>
  <si>
    <t>530x12/325x10</t>
  </si>
  <si>
    <t>530x12/377x8</t>
  </si>
  <si>
    <t>530x12/426x10</t>
  </si>
  <si>
    <t>530х12/530х12</t>
  </si>
  <si>
    <t>530x14/219x10(12)</t>
  </si>
  <si>
    <t>530x14/325x10(12)</t>
  </si>
  <si>
    <t>530x14/377x12</t>
  </si>
  <si>
    <t>530x14/426x12</t>
  </si>
  <si>
    <t>530х14/530х14</t>
  </si>
  <si>
    <t>530x16/57-159х12</t>
  </si>
  <si>
    <t>530x16/219х12</t>
  </si>
  <si>
    <t>530x16/273х12</t>
  </si>
  <si>
    <t>530x16/325х12(14)</t>
  </si>
  <si>
    <t>530x16/377х12(14)</t>
  </si>
  <si>
    <t>530x16/426х12(14)</t>
  </si>
  <si>
    <t>530x16/530х16</t>
  </si>
  <si>
    <t>530x20/325х16(18)</t>
  </si>
  <si>
    <t>530x20/530х16(20)</t>
  </si>
  <si>
    <t>630х12/57-159х8</t>
  </si>
  <si>
    <t>630х12/219х8(10)</t>
  </si>
  <si>
    <t>630х12/273х8(10)</t>
  </si>
  <si>
    <t>630х12/325х8(10)</t>
  </si>
  <si>
    <t>630х12/377х8(10)</t>
  </si>
  <si>
    <t>630x12/426x10</t>
  </si>
  <si>
    <t>630x12/530x10(12)</t>
  </si>
  <si>
    <t>630х12/630х12</t>
  </si>
  <si>
    <t>630х14/325х10(12)</t>
  </si>
  <si>
    <t>630х14/377х10(12)</t>
  </si>
  <si>
    <t>630x14/426x10(12)</t>
  </si>
  <si>
    <t>630x14/530x12(14)</t>
  </si>
  <si>
    <t>630x14/630х14</t>
  </si>
  <si>
    <t>630x16/57-159х12</t>
  </si>
  <si>
    <t>630x16/219х12</t>
  </si>
  <si>
    <t>630x16/273х12</t>
  </si>
  <si>
    <t>630x16/325х12</t>
  </si>
  <si>
    <t>630x16/377х12</t>
  </si>
  <si>
    <t>630x16/426х12</t>
  </si>
  <si>
    <t>630x16/530х12</t>
  </si>
  <si>
    <t>630x20/530х16</t>
  </si>
  <si>
    <t>630x16/630х16</t>
  </si>
  <si>
    <t>630x24/630х20</t>
  </si>
  <si>
    <t>720x12/57-159x8(10)</t>
  </si>
  <si>
    <t>720x12/219x8(10)</t>
  </si>
  <si>
    <t>720x12/273x8(10)</t>
  </si>
  <si>
    <t>720x12/325x10</t>
  </si>
  <si>
    <t>720x12/377x10</t>
  </si>
  <si>
    <t>720x12/426x10(12)</t>
  </si>
  <si>
    <t>720x12/530x10</t>
  </si>
  <si>
    <t>720х12/720х12</t>
  </si>
  <si>
    <t>720x14/57-159x8(10)</t>
  </si>
  <si>
    <t>720x14/219x10(12)</t>
  </si>
  <si>
    <t>720x14/273x10(12)</t>
  </si>
  <si>
    <t>720x14/325x12</t>
  </si>
  <si>
    <t>720x14/377x12</t>
  </si>
  <si>
    <t>720x14/426x12</t>
  </si>
  <si>
    <t>720x14/530x12</t>
  </si>
  <si>
    <t>720x14/720х14</t>
  </si>
  <si>
    <t>720x16/57-159x10(12)</t>
  </si>
  <si>
    <t>720x16/219x12(14)</t>
  </si>
  <si>
    <t>720x16/273x12(14)</t>
  </si>
  <si>
    <t>720x16/325x12(14)</t>
  </si>
  <si>
    <t>720x16/377x12(14)</t>
  </si>
  <si>
    <t>720x16/426x12(14)</t>
  </si>
  <si>
    <t>720x16/530x12(14)</t>
  </si>
  <si>
    <t>720x16/630x12(16)</t>
  </si>
  <si>
    <t>720x16/720х16</t>
  </si>
  <si>
    <t>720x18/159x12(14)</t>
  </si>
  <si>
    <t>720x18/377x14</t>
  </si>
  <si>
    <t>720x18/426x14</t>
  </si>
  <si>
    <t>720x18/530x14</t>
  </si>
  <si>
    <t>720x21/630x12(16)</t>
  </si>
  <si>
    <t>720x24/630x16</t>
  </si>
  <si>
    <t>720x30/720x22</t>
  </si>
  <si>
    <t>820x12/57-159x8</t>
  </si>
  <si>
    <t>820x12/219x10</t>
  </si>
  <si>
    <t>820x12/273x8</t>
  </si>
  <si>
    <t>820x12/325x10</t>
  </si>
  <si>
    <t>820x12/377x10</t>
  </si>
  <si>
    <t>820x12/426x10</t>
  </si>
  <si>
    <t>820x12/530x10</t>
  </si>
  <si>
    <t>820x12/630x10</t>
  </si>
  <si>
    <t>820x12/720x10</t>
  </si>
  <si>
    <t>820x12/820x12</t>
  </si>
  <si>
    <t>820x14/108x8</t>
  </si>
  <si>
    <t>820x14/159x10</t>
  </si>
  <si>
    <t>820x14/219x10</t>
  </si>
  <si>
    <t>820x14/273x10</t>
  </si>
  <si>
    <t>820x14/325x12</t>
  </si>
  <si>
    <t>820x14/377x12</t>
  </si>
  <si>
    <t>820x14/426x12</t>
  </si>
  <si>
    <t>820x14/530x12</t>
  </si>
  <si>
    <t>820x14/630x12</t>
  </si>
  <si>
    <t>820x14/720x12</t>
  </si>
  <si>
    <t>820x14/820х14</t>
  </si>
  <si>
    <t>820x16/57-159х12</t>
  </si>
  <si>
    <t>820x16/219х12</t>
  </si>
  <si>
    <t>820x16/273х12</t>
  </si>
  <si>
    <t>820x16/325х12</t>
  </si>
  <si>
    <t>820x16/377х12</t>
  </si>
  <si>
    <t>820x16/530x14</t>
  </si>
  <si>
    <t>820x16/630x14</t>
  </si>
  <si>
    <t>820x16/720x12</t>
  </si>
  <si>
    <t>820x16/820х16</t>
  </si>
  <si>
    <t>820x18/57-159х14</t>
  </si>
  <si>
    <t>820x18/219х14</t>
  </si>
  <si>
    <t>820x18/273х14</t>
  </si>
  <si>
    <t>820x18/325х14</t>
  </si>
  <si>
    <t>820x18/377х14</t>
  </si>
  <si>
    <t>820x18/426х14</t>
  </si>
  <si>
    <t>820x18/530х14</t>
  </si>
  <si>
    <t>820x20/426х16</t>
  </si>
  <si>
    <t>820x20/530х16</t>
  </si>
  <si>
    <t>820x20/820х20</t>
  </si>
  <si>
    <t>820x21/630х16</t>
  </si>
  <si>
    <t>820x24/630х20</t>
  </si>
  <si>
    <t>820x24/720х18</t>
  </si>
  <si>
    <t>820x26/820х20</t>
  </si>
  <si>
    <t>820x30/720х24</t>
  </si>
  <si>
    <t>820x32/820х26</t>
  </si>
  <si>
    <t>1020x14/219x10(12)</t>
  </si>
  <si>
    <t>1020x14/273x10(12)</t>
  </si>
  <si>
    <t>1020x14/325x10(12)</t>
  </si>
  <si>
    <t>1020x14/426x10(12)</t>
  </si>
  <si>
    <t>1020x14/530x10(12)</t>
  </si>
  <si>
    <t>1020x14/630x10(12)</t>
  </si>
  <si>
    <t>1020x14/720x10(12)</t>
  </si>
  <si>
    <t>1020x14/820x10(12)</t>
  </si>
  <si>
    <t>1020x16/57-159x12</t>
  </si>
  <si>
    <t>1020x16/219x12</t>
  </si>
  <si>
    <t>1020x16/273x12(14)</t>
  </si>
  <si>
    <t>1020x16/325x12</t>
  </si>
  <si>
    <t>1020x16/1020х16</t>
  </si>
  <si>
    <t>1020x18/57-159х14</t>
  </si>
  <si>
    <t>1020x20/377х16</t>
  </si>
  <si>
    <t>1020x20/426х16</t>
  </si>
  <si>
    <t>1020x21/57-159х16</t>
  </si>
  <si>
    <t>1020x21/219х16</t>
  </si>
  <si>
    <t>1020x21/273х16</t>
  </si>
  <si>
    <t>1020x21/530х16</t>
  </si>
  <si>
    <t>1020x21/630х16</t>
  </si>
  <si>
    <t>1020x21/720х16</t>
  </si>
  <si>
    <t>1020x22/325x16</t>
  </si>
  <si>
    <t>1020x22/426x18</t>
  </si>
  <si>
    <t>1020x22/530x18</t>
  </si>
  <si>
    <t>1020x22/720x16</t>
  </si>
  <si>
    <t>1020x22/1020х22</t>
  </si>
  <si>
    <t>1020x25/325х20</t>
  </si>
  <si>
    <t>1020x25/377х20</t>
  </si>
  <si>
    <t>1020x25/426х20</t>
  </si>
  <si>
    <t>1020x25/530х20</t>
  </si>
  <si>
    <t>1020x25/630х20</t>
  </si>
  <si>
    <t>1020x25/720х20</t>
  </si>
  <si>
    <t>1020x26/820х16</t>
  </si>
  <si>
    <t>1020x36/1020х24</t>
  </si>
  <si>
    <t>1020x28/720x22</t>
  </si>
  <si>
    <t>1020x28/1020х28</t>
  </si>
  <si>
    <t>1020x30/820х30</t>
  </si>
  <si>
    <t>1020x38/1020x30</t>
  </si>
  <si>
    <t>1020x40/1020x30</t>
  </si>
  <si>
    <t>1220х20(24)/57-159х16(18)</t>
  </si>
  <si>
    <t>1220х20(24)/219х16(18)</t>
  </si>
  <si>
    <t>1220х20(24)/273х16(18)</t>
  </si>
  <si>
    <t>1220х20(24)/325х16(18)</t>
  </si>
  <si>
    <t>1220х20(24)/377х16(18)</t>
  </si>
  <si>
    <t>1220х20(24)/426х16(18)</t>
  </si>
  <si>
    <t>1220х25/530х18</t>
  </si>
  <si>
    <t>1220х26/630х20</t>
  </si>
  <si>
    <t>1220х26/720х20</t>
  </si>
  <si>
    <t>1220х28/820х22</t>
  </si>
  <si>
    <t>1220х30/1020х24</t>
  </si>
  <si>
    <t>1220х45/1220х32</t>
  </si>
  <si>
    <t>1220х26/57-159х20</t>
  </si>
  <si>
    <t>1220х26/219х20</t>
  </si>
  <si>
    <t>1220х26/273х20</t>
  </si>
  <si>
    <t>1220х26/325х20</t>
  </si>
  <si>
    <t>1220х28/377х22</t>
  </si>
  <si>
    <t>1220х28/426х22</t>
  </si>
  <si>
    <t>1220х30/530х24</t>
  </si>
  <si>
    <t>1220х30/630х24</t>
  </si>
  <si>
    <t>1220х32/720х26</t>
  </si>
  <si>
    <t>1220х32/820х26</t>
  </si>
  <si>
    <t>1220х40/1020х34</t>
  </si>
  <si>
    <t>1220х60/1220х52</t>
  </si>
  <si>
    <t>1420/57-159</t>
  </si>
  <si>
    <t>1420/219</t>
  </si>
  <si>
    <t>1420/273</t>
  </si>
  <si>
    <t>1420х28/325х20</t>
  </si>
  <si>
    <t>1420/377</t>
  </si>
  <si>
    <t>1420/426</t>
  </si>
  <si>
    <t>1420х30/530х22</t>
  </si>
  <si>
    <t>1420/630</t>
  </si>
  <si>
    <t>1420/720</t>
  </si>
  <si>
    <t>1420/820</t>
  </si>
  <si>
    <t>1420/1020</t>
  </si>
  <si>
    <t>1420/1220</t>
  </si>
  <si>
    <t>1420/1420</t>
  </si>
  <si>
    <t>Переходы концентрические ГОСТ 17378-2001, ТУ  24.20.40-003-91349091-2022</t>
  </si>
  <si>
    <t>25х3 - 20*3</t>
  </si>
  <si>
    <t>25*4 - 20*4</t>
  </si>
  <si>
    <t>32х2 - 20х1,6</t>
  </si>
  <si>
    <t>32х2 - 25х1,6</t>
  </si>
  <si>
    <t>32х3 - 20х2,5</t>
  </si>
  <si>
    <t>32х3 - 25х2,5</t>
  </si>
  <si>
    <t>32х3 - 25х3</t>
  </si>
  <si>
    <t>32х3,5 - 20х3</t>
  </si>
  <si>
    <t>32х3,5 - 25х3</t>
  </si>
  <si>
    <t>32х4 - 25х4</t>
  </si>
  <si>
    <t>32х5 - 25х3</t>
  </si>
  <si>
    <t>38х3 - 25х2</t>
  </si>
  <si>
    <t>38х3 - 25х3</t>
  </si>
  <si>
    <t>38х3 - 32х2</t>
  </si>
  <si>
    <t>38х3 - 32х3</t>
  </si>
  <si>
    <t>38х4 - 25х3</t>
  </si>
  <si>
    <t>38х4 - 32х3</t>
  </si>
  <si>
    <t>38х5 - 25х4</t>
  </si>
  <si>
    <t>38х5 - 32х4</t>
  </si>
  <si>
    <t>45x2.5 - 25x1,6</t>
  </si>
  <si>
    <t>45x2.5 - 25x2.5</t>
  </si>
  <si>
    <t>45x2.5 - 32x2</t>
  </si>
  <si>
    <t>45x2.5 - 32x2.5</t>
  </si>
  <si>
    <t>45x2.5 - 38x2</t>
  </si>
  <si>
    <t>45x2.5 - 38x2.5</t>
  </si>
  <si>
    <t>45x3 - 20x3</t>
  </si>
  <si>
    <t>45x3 - 25x2</t>
  </si>
  <si>
    <t>45x3 - 32x2</t>
  </si>
  <si>
    <t>45x3 - 38x2</t>
  </si>
  <si>
    <t>45х4 - 25х3</t>
  </si>
  <si>
    <t>45х4 - 32х4</t>
  </si>
  <si>
    <t>45х4 - 32х3</t>
  </si>
  <si>
    <t>45х4 - 38х3</t>
  </si>
  <si>
    <t>45х4 - 38х4</t>
  </si>
  <si>
    <t>45х5 - 25х4</t>
  </si>
  <si>
    <t>45х5 - 32х4</t>
  </si>
  <si>
    <t>45х5 - 38х4</t>
  </si>
  <si>
    <t>57х3 - 25х1,6</t>
  </si>
  <si>
    <t>57х3 - 25х2,5</t>
  </si>
  <si>
    <t>57х3 - 32х2</t>
  </si>
  <si>
    <t>57х3 - 38х2</t>
  </si>
  <si>
    <t>57х3 - 45х2,5</t>
  </si>
  <si>
    <t>57х3 - 45х3</t>
  </si>
  <si>
    <t>57х4 - 25х3</t>
  </si>
  <si>
    <t>57х4 - 25х3.5</t>
  </si>
  <si>
    <t>57х4 - 32х2</t>
  </si>
  <si>
    <t>57х4 - 32х3</t>
  </si>
  <si>
    <t>57х4 - 32х4</t>
  </si>
  <si>
    <t>57х4 - 38х2</t>
  </si>
  <si>
    <t>57х4 - 38х2.5</t>
  </si>
  <si>
    <t>57х4 - 38х3</t>
  </si>
  <si>
    <t>57х4 - 45х2.5</t>
  </si>
  <si>
    <t>57х4 - 45х3</t>
  </si>
  <si>
    <t>57x4 - 45x4</t>
  </si>
  <si>
    <t>57х5 - 25х3</t>
  </si>
  <si>
    <t>57х5 - 25х4</t>
  </si>
  <si>
    <t>57х5 - 32х3</t>
  </si>
  <si>
    <t>57х5 - 32х4</t>
  </si>
  <si>
    <t>57х5 - 38х3</t>
  </si>
  <si>
    <t>57х5 - 38х4</t>
  </si>
  <si>
    <t>57х5 - 45х4</t>
  </si>
  <si>
    <t>57x6 - 25x3</t>
  </si>
  <si>
    <t>57x6 - 32x4</t>
  </si>
  <si>
    <t>57x6 - 38x4</t>
  </si>
  <si>
    <t>57х6 - 45х4</t>
  </si>
  <si>
    <t>57x6 - 45x5</t>
  </si>
  <si>
    <t>57x6 - 45x6</t>
  </si>
  <si>
    <t>57x7 - 32x6</t>
  </si>
  <si>
    <t>57x7 - 45x6</t>
  </si>
  <si>
    <t>57x8 - 32x6</t>
  </si>
  <si>
    <t>76x3 - 45x3</t>
  </si>
  <si>
    <t>76x3 - 57x3</t>
  </si>
  <si>
    <t>76х3.5 - 38х2.5</t>
  </si>
  <si>
    <t>76х3.5 - 45х2.5</t>
  </si>
  <si>
    <t>76х3.5 - 45х3</t>
  </si>
  <si>
    <t>76х3.5 - 57х3</t>
  </si>
  <si>
    <t>76x4 - 25x4</t>
  </si>
  <si>
    <t>76x4 - 38x4</t>
  </si>
  <si>
    <t>76x4 - 45x4</t>
  </si>
  <si>
    <t>76x4(5) - 57x4(5)</t>
  </si>
  <si>
    <t>76x5 - 45x4</t>
  </si>
  <si>
    <t>76х6 - 38х3</t>
  </si>
  <si>
    <t>76x6 - 38x5</t>
  </si>
  <si>
    <t>76x6 - 45x4</t>
  </si>
  <si>
    <t>76x6 - 45x5</t>
  </si>
  <si>
    <t>76х6 - 57х5</t>
  </si>
  <si>
    <t>76x6 - 57x6</t>
  </si>
  <si>
    <t>76x8 - 38x3</t>
  </si>
  <si>
    <t>76x8 - 45x4</t>
  </si>
  <si>
    <t>76x8 - 57x5</t>
  </si>
  <si>
    <t>89х3(3.5) - 45х2.5(3)</t>
  </si>
  <si>
    <t>89х3.5 - 45х3.5</t>
  </si>
  <si>
    <t>89х3.5 - 57х3</t>
  </si>
  <si>
    <t>89х3.5 - 57х3.5</t>
  </si>
  <si>
    <t>89х3.5 - 65х5</t>
  </si>
  <si>
    <t>89х3.5 - 76х3.5</t>
  </si>
  <si>
    <t>89x4 - 45x3,5(4)</t>
  </si>
  <si>
    <t>89x4 - 57x4</t>
  </si>
  <si>
    <t>89x4(5) - 76x4</t>
  </si>
  <si>
    <t>89x4.5 - 45x4</t>
  </si>
  <si>
    <t>89x4.5 - 57x4</t>
  </si>
  <si>
    <t>89x5 - 45x5</t>
  </si>
  <si>
    <t>89x5 - 57x5</t>
  </si>
  <si>
    <t>89х6 - 45х3,5</t>
  </si>
  <si>
    <t>89х6 - 45х4(5)</t>
  </si>
  <si>
    <t>89x6 - 45x6</t>
  </si>
  <si>
    <t>89х6 - 57х4(5)</t>
  </si>
  <si>
    <t>89x6 - 57x6</t>
  </si>
  <si>
    <t>89х6 - 76х5</t>
  </si>
  <si>
    <t>89x6 - 76x6</t>
  </si>
  <si>
    <t>89x8 - 45x4</t>
  </si>
  <si>
    <t>89x8 - 57x4(5)</t>
  </si>
  <si>
    <t>89x8 - 57x8</t>
  </si>
  <si>
    <t>89x8 - 76x5</t>
  </si>
  <si>
    <t>89x8 - 76x6</t>
  </si>
  <si>
    <t>89x9 - 45x4</t>
  </si>
  <si>
    <t>89x9 - 57x4</t>
  </si>
  <si>
    <t>89x9 - 76x5</t>
  </si>
  <si>
    <t>89x10 - 45x4</t>
  </si>
  <si>
    <t>89x10 - 57x4</t>
  </si>
  <si>
    <t>89x10 - 76x5</t>
  </si>
  <si>
    <t>89x10 - 76x8(10)</t>
  </si>
  <si>
    <t>104х8 - 89х3,5</t>
  </si>
  <si>
    <t>108х4 - 57х3</t>
  </si>
  <si>
    <t>108x4 - 57x4</t>
  </si>
  <si>
    <t>108x4 - 65x8</t>
  </si>
  <si>
    <t>108х4 - 76х3.5</t>
  </si>
  <si>
    <t>108x4 - 76x4</t>
  </si>
  <si>
    <t>108х4 - 89х3.5</t>
  </si>
  <si>
    <t>108x4 - 89x4</t>
  </si>
  <si>
    <t>108x5 - 57x4</t>
  </si>
  <si>
    <t>108х6 - 57х4(5)</t>
  </si>
  <si>
    <t>108х6 - 57х6</t>
  </si>
  <si>
    <t>108х6 - 76х4(5)</t>
  </si>
  <si>
    <t>108x6 - 76x6</t>
  </si>
  <si>
    <t>108х6 - 89х6</t>
  </si>
  <si>
    <t>108х8 - 57х5</t>
  </si>
  <si>
    <t>108x8 - 57x6</t>
  </si>
  <si>
    <t>108x8 - 57x7</t>
  </si>
  <si>
    <t>108х8 - 76х5</t>
  </si>
  <si>
    <t>108х8 - 76х6</t>
  </si>
  <si>
    <t>108x8 - 76x8</t>
  </si>
  <si>
    <t>108x8 - 89x6</t>
  </si>
  <si>
    <t>108x8 - 89x8</t>
  </si>
  <si>
    <t>108x9 - 76x7</t>
  </si>
  <si>
    <t>108x9 - 89x8</t>
  </si>
  <si>
    <t>108x10 - 57x5</t>
  </si>
  <si>
    <t>108x10 - 76x5</t>
  </si>
  <si>
    <t>108x10 - 89x6</t>
  </si>
  <si>
    <t>108x10 - 89x8(10)</t>
  </si>
  <si>
    <t>114х3 - 89х3</t>
  </si>
  <si>
    <t>114х4 - 57х3</t>
  </si>
  <si>
    <t>114х4 - 76х3.5</t>
  </si>
  <si>
    <t>114х4 - 89х3.5</t>
  </si>
  <si>
    <t>114х6 - 57х4</t>
  </si>
  <si>
    <t>114х6 - 57х6</t>
  </si>
  <si>
    <t>114х6 - 76х5</t>
  </si>
  <si>
    <t>114x6 - 89x4</t>
  </si>
  <si>
    <t>114х6 - 89х6</t>
  </si>
  <si>
    <t>114x8 - 57x4</t>
  </si>
  <si>
    <t>114x8 - 57x5</t>
  </si>
  <si>
    <t>114x8 - 57x6</t>
  </si>
  <si>
    <t>114x8 - 76x5</t>
  </si>
  <si>
    <t>114x8 - 76x6</t>
  </si>
  <si>
    <t>114x8 - 76x8</t>
  </si>
  <si>
    <t>114х8 - 89х6(8)</t>
  </si>
  <si>
    <t>114х9 - 57х4</t>
  </si>
  <si>
    <t>114х9 - 76х5</t>
  </si>
  <si>
    <t>114х9 - 76х7</t>
  </si>
  <si>
    <t>114х9 - 89х6</t>
  </si>
  <si>
    <t>114х9 - 89х8</t>
  </si>
  <si>
    <t>114х9 - 89х9</t>
  </si>
  <si>
    <t>114х10 - 57х4</t>
  </si>
  <si>
    <t>114х10 - 76х5</t>
  </si>
  <si>
    <t>114х10 - 76х8</t>
  </si>
  <si>
    <t>114х10 - 89х6(8)</t>
  </si>
  <si>
    <t>114х10 - 89х10</t>
  </si>
  <si>
    <t>114х12 - 57х4</t>
  </si>
  <si>
    <t>114х12 - 57х6(8)</t>
  </si>
  <si>
    <t>114х12 - 76х5</t>
  </si>
  <si>
    <t>114х12 - 76х6(8)</t>
  </si>
  <si>
    <t>114х12(14) - 89х6</t>
  </si>
  <si>
    <t>114х12(14) - 89х10(12)</t>
  </si>
  <si>
    <t>133х4 - 57х3</t>
  </si>
  <si>
    <t>133х4 - 76х3.5</t>
  </si>
  <si>
    <t>133х4 - 89х3.5</t>
  </si>
  <si>
    <t>133х5 - 57х3,5</t>
  </si>
  <si>
    <t>133х5 - 76х3,5</t>
  </si>
  <si>
    <t>133х5 - 89х3,5</t>
  </si>
  <si>
    <t>133х5 - 89х4</t>
  </si>
  <si>
    <t>133х5 - 108х4</t>
  </si>
  <si>
    <t>133х5 - 114х5</t>
  </si>
  <si>
    <t>133х6 - 57х3,5</t>
  </si>
  <si>
    <t>133х6 - 76х3,5</t>
  </si>
  <si>
    <t>133х6 - 76х5</t>
  </si>
  <si>
    <t>133х6 - 76х6</t>
  </si>
  <si>
    <t>133х6 - 89х4(5)</t>
  </si>
  <si>
    <t>133х6 - 108х4(5)</t>
  </si>
  <si>
    <t>133х6 - 108х6</t>
  </si>
  <si>
    <t>133х6 - 114х5</t>
  </si>
  <si>
    <t>133х8 - 57х4</t>
  </si>
  <si>
    <t>133х8 - 76х5</t>
  </si>
  <si>
    <t>133х8 - 76х6</t>
  </si>
  <si>
    <t>133х8 - 89х6</t>
  </si>
  <si>
    <t>133х8 - 108х6</t>
  </si>
  <si>
    <t>133х8 - 108х8(9)</t>
  </si>
  <si>
    <t>133x8 - 114x6</t>
  </si>
  <si>
    <t>133x8 - 114x8</t>
  </si>
  <si>
    <t>133x10 - 76x9</t>
  </si>
  <si>
    <t>133x10 - 89x9</t>
  </si>
  <si>
    <t>133x10 - 108x9</t>
  </si>
  <si>
    <t>133x18 - 89x6</t>
  </si>
  <si>
    <t>133x34 - 108x20</t>
  </si>
  <si>
    <t>159х4 - 108х3</t>
  </si>
  <si>
    <t>159х4.5 - 57х3</t>
  </si>
  <si>
    <t>159х4.5 - 76х3.5</t>
  </si>
  <si>
    <t>159х4.5 - 89х3.5</t>
  </si>
  <si>
    <t>159х4,5 - 108х4</t>
  </si>
  <si>
    <t>159х4,5 - 114х4</t>
  </si>
  <si>
    <t>159х4,5 - 133х4</t>
  </si>
  <si>
    <t>159х5 - 57х3,5</t>
  </si>
  <si>
    <t>159х5 - 76х3(3,5)</t>
  </si>
  <si>
    <t>159х5 - 89х3,5(4)</t>
  </si>
  <si>
    <t>159х5 - 108х4</t>
  </si>
  <si>
    <t>159х5 - 108х5</t>
  </si>
  <si>
    <t>159х5 - 114х4</t>
  </si>
  <si>
    <t>159х5 - 114х5</t>
  </si>
  <si>
    <t>159х5 - 133х4</t>
  </si>
  <si>
    <t>159x6 - 57x4-5</t>
  </si>
  <si>
    <t>159x6 - 76x4-5</t>
  </si>
  <si>
    <t>159x6 - 89x4</t>
  </si>
  <si>
    <t>159х6 - 89х5(6)</t>
  </si>
  <si>
    <t>159x6 - 108x4-5</t>
  </si>
  <si>
    <t>159х6 - 108х6</t>
  </si>
  <si>
    <t>159x6 - 114x4-5(6)</t>
  </si>
  <si>
    <t>159x6 - 133x4-5</t>
  </si>
  <si>
    <t>159x6 - 133x5(6)</t>
  </si>
  <si>
    <t>159х8 - 57х4</t>
  </si>
  <si>
    <t>159х8 - 76х4(5)</t>
  </si>
  <si>
    <t>159х8 - 89х6</t>
  </si>
  <si>
    <t>159x8 - 108x6</t>
  </si>
  <si>
    <t>159х8 - 114х6</t>
  </si>
  <si>
    <t>159х8 - 133х6</t>
  </si>
  <si>
    <t>159х8 - 133х8</t>
  </si>
  <si>
    <t>159х10 - 57х4</t>
  </si>
  <si>
    <t>159х10 - 76х5</t>
  </si>
  <si>
    <t>159х10 - 89х6</t>
  </si>
  <si>
    <t>159х10 - 89х8</t>
  </si>
  <si>
    <t>159х10 - 108х6(8)</t>
  </si>
  <si>
    <t>159х10 - 114х6</t>
  </si>
  <si>
    <t>159х10 - 133х8</t>
  </si>
  <si>
    <t>159х10 - 133х10</t>
  </si>
  <si>
    <t>159х12 - 57х4</t>
  </si>
  <si>
    <t>159х12 - 76х5</t>
  </si>
  <si>
    <t>159х12 - 89х6</t>
  </si>
  <si>
    <t>159х12 - 89х8</t>
  </si>
  <si>
    <t>159х12 - 108х6</t>
  </si>
  <si>
    <t>159х12 - 108х9</t>
  </si>
  <si>
    <t>159х12 - 114х6(10)</t>
  </si>
  <si>
    <t>159х12 - 133х8</t>
  </si>
  <si>
    <t>159х12 - 133х9</t>
  </si>
  <si>
    <t>159х14 - 133х9</t>
  </si>
  <si>
    <t>168х4.5 - 114х4</t>
  </si>
  <si>
    <t>168х6 - 114х4</t>
  </si>
  <si>
    <t>168х8 - 114х6</t>
  </si>
  <si>
    <t>168х10 - 114х8</t>
  </si>
  <si>
    <t>168х12 - 114х9</t>
  </si>
  <si>
    <t>168х14 - 114х10</t>
  </si>
  <si>
    <t>168х14 - 114х12</t>
  </si>
  <si>
    <t>168х8 - 159х8</t>
  </si>
  <si>
    <t>219х6 - 57х3</t>
  </si>
  <si>
    <t>219х6 - 57х3,5(4)</t>
  </si>
  <si>
    <t>219х6 - 76х3,5(4)</t>
  </si>
  <si>
    <t>219х6 - 89х3,5(4)</t>
  </si>
  <si>
    <t>219х6 - 108х4</t>
  </si>
  <si>
    <t>219х6 - 108х4.5</t>
  </si>
  <si>
    <t>219х6 - 114х4</t>
  </si>
  <si>
    <t>219х6  - 133х4</t>
  </si>
  <si>
    <t>219х6 - 133х4.5</t>
  </si>
  <si>
    <t>219х6 - 159х4.5</t>
  </si>
  <si>
    <t>219x6 - 159x5</t>
  </si>
  <si>
    <t>219х7 - 133х4</t>
  </si>
  <si>
    <t>219х7 - 159х4,5</t>
  </si>
  <si>
    <t>219х8 - 57х5(6)</t>
  </si>
  <si>
    <t>219х8 - 76х5,5</t>
  </si>
  <si>
    <t>219х8 - 89х5,5(7)</t>
  </si>
  <si>
    <t>219х8 - 108х6</t>
  </si>
  <si>
    <t>219х8 - 108х7</t>
  </si>
  <si>
    <t>219х8 - 114х6</t>
  </si>
  <si>
    <t>219x8 - 133x6</t>
  </si>
  <si>
    <t>219x8 - 133x8</t>
  </si>
  <si>
    <t>219х8 - 159х4,5(6)</t>
  </si>
  <si>
    <t>219х8 - 159х8</t>
  </si>
  <si>
    <t>219х10 - 57х4</t>
  </si>
  <si>
    <t>219х10 - 57х8</t>
  </si>
  <si>
    <t>219х10 - 76х5</t>
  </si>
  <si>
    <t>219х10 - 89х5</t>
  </si>
  <si>
    <t>219х10 - 89х8</t>
  </si>
  <si>
    <t>219х10 - 108х6(8)</t>
  </si>
  <si>
    <t>219х10 - 114х6</t>
  </si>
  <si>
    <t>219х10 - 114х10</t>
  </si>
  <si>
    <t>219х10 - 133х8</t>
  </si>
  <si>
    <t>219х10  - 159х8</t>
  </si>
  <si>
    <t>219x10 - 168x8</t>
  </si>
  <si>
    <t>219x12 - 57x4</t>
  </si>
  <si>
    <t>219x12 - 76x5</t>
  </si>
  <si>
    <t>219x12 - 89x5</t>
  </si>
  <si>
    <t>219x12 - 108x6(8)</t>
  </si>
  <si>
    <t>219x12 - 108x10</t>
  </si>
  <si>
    <t>219x12 - 114x6</t>
  </si>
  <si>
    <t>219x12 - 133x8</t>
  </si>
  <si>
    <t>219x12 - 133x10</t>
  </si>
  <si>
    <t>219x12 - 159x8(10)</t>
  </si>
  <si>
    <t>219x14 - 108x12</t>
  </si>
  <si>
    <t>219x14 - 159x12</t>
  </si>
  <si>
    <t>219x14 - 168x12</t>
  </si>
  <si>
    <t>219x16 - 108x12</t>
  </si>
  <si>
    <t>219x16 - 133x8</t>
  </si>
  <si>
    <t>219x16 - 159x12</t>
  </si>
  <si>
    <t>273x5 - 219x5</t>
  </si>
  <si>
    <t>273x6 - 108x4</t>
  </si>
  <si>
    <t>273х6 - 159х4(5)</t>
  </si>
  <si>
    <t>273х6 - 219х6</t>
  </si>
  <si>
    <t>273x7 - 108x4</t>
  </si>
  <si>
    <t>273x7 - 133x6</t>
  </si>
  <si>
    <t>273x7 - 133x4</t>
  </si>
  <si>
    <t>273х7 - 159х4.5</t>
  </si>
  <si>
    <t>273x7 - 168x6</t>
  </si>
  <si>
    <t>273x7 - 219x6</t>
  </si>
  <si>
    <t>273х8 - 89х4</t>
  </si>
  <si>
    <t>273х8 - 108х4(7)</t>
  </si>
  <si>
    <t>273х8 - 114х4</t>
  </si>
  <si>
    <t>273х8 - 133х4</t>
  </si>
  <si>
    <t>273х8 - 159х4,5</t>
  </si>
  <si>
    <t>273х8 - 159х6</t>
  </si>
  <si>
    <t>273х8 - 159х8</t>
  </si>
  <si>
    <t>273х8 - 219х6(8)</t>
  </si>
  <si>
    <t>273х9 - 219х9</t>
  </si>
  <si>
    <t>273х10 - 89х6</t>
  </si>
  <si>
    <t>273х10 - 108х5(6)</t>
  </si>
  <si>
    <t>273х10 - 114х6</t>
  </si>
  <si>
    <t>273х10 - 133х6(8)</t>
  </si>
  <si>
    <t xml:space="preserve">273х10 - 159х8 </t>
  </si>
  <si>
    <t>273х10 - 219х8</t>
  </si>
  <si>
    <t>273х10 - 219х10</t>
  </si>
  <si>
    <t>273х12 - 89х6</t>
  </si>
  <si>
    <t>273х12 - 108х6(8)</t>
  </si>
  <si>
    <t>273х12 - 114х6</t>
  </si>
  <si>
    <t>273х12 - 133х6</t>
  </si>
  <si>
    <t>273х12 - 159х8-10(12)</t>
  </si>
  <si>
    <t>273х12 - 219х8-10(12)</t>
  </si>
  <si>
    <t>273х14 - 159х12</t>
  </si>
  <si>
    <t>273х14 - 219х12</t>
  </si>
  <si>
    <t>273x16 - 114x10</t>
  </si>
  <si>
    <t>273x16 - 159x12</t>
  </si>
  <si>
    <t>273x16 - 219x12</t>
  </si>
  <si>
    <t>273x16 - 219x14</t>
  </si>
  <si>
    <t>325x8 - 108x4-6(8)</t>
  </si>
  <si>
    <t>325x8 - 114x4-6(8)</t>
  </si>
  <si>
    <t>325x8 - 133x5(6)</t>
  </si>
  <si>
    <t>325х8 - 159х4.5</t>
  </si>
  <si>
    <t>325x8 - 159x6</t>
  </si>
  <si>
    <t>325x8 - 168x6</t>
  </si>
  <si>
    <t>325х8 - 219х6(7)</t>
  </si>
  <si>
    <t>325х8 - 219х8</t>
  </si>
  <si>
    <t>325х8 - 273х6</t>
  </si>
  <si>
    <t>325х8 - 273х7(8)</t>
  </si>
  <si>
    <t>325х10 - 108х4(6)</t>
  </si>
  <si>
    <t>325х10 - 114x4(6)</t>
  </si>
  <si>
    <t>325x10 - 133x6(8)</t>
  </si>
  <si>
    <t>325x10 - 159x6(8)</t>
  </si>
  <si>
    <t>325x10 - 168x8</t>
  </si>
  <si>
    <t>325х10 - 219х8</t>
  </si>
  <si>
    <t>325х10 - 219х10</t>
  </si>
  <si>
    <t>325х10 - 273х8(10)</t>
  </si>
  <si>
    <t>325х12 - 108х6</t>
  </si>
  <si>
    <t>325х12 - 114х6</t>
  </si>
  <si>
    <t>325х12 - 133х8</t>
  </si>
  <si>
    <t>325х12 - 159х8</t>
  </si>
  <si>
    <t>325х12 - 159х10</t>
  </si>
  <si>
    <t>325х12 - 219х10</t>
  </si>
  <si>
    <t>325x12 - 273x10</t>
  </si>
  <si>
    <t>325x12 - 273x12</t>
  </si>
  <si>
    <t>325x14 - 159x12</t>
  </si>
  <si>
    <t>325x14 - 219x12</t>
  </si>
  <si>
    <t>325x14 - 273x12</t>
  </si>
  <si>
    <t>325х16 - 159х12</t>
  </si>
  <si>
    <t>325x16 - 219x14</t>
  </si>
  <si>
    <t>325x16 - 273x14</t>
  </si>
  <si>
    <t>325x24 - 219x22</t>
  </si>
  <si>
    <t>325x24 - 273x20</t>
  </si>
  <si>
    <t>325x24 - 273x22</t>
  </si>
  <si>
    <t>377x8 - 159x4,5</t>
  </si>
  <si>
    <t>377x8 - 219x6</t>
  </si>
  <si>
    <t>377x8 - 273x6</t>
  </si>
  <si>
    <t>377х10 - 159х8</t>
  </si>
  <si>
    <t>377х10 - 159х10</t>
  </si>
  <si>
    <t>377x10 - 168x8</t>
  </si>
  <si>
    <t>377x10 - 219x7</t>
  </si>
  <si>
    <t>377x10 - 219x8</t>
  </si>
  <si>
    <t>377x10 - 273x7</t>
  </si>
  <si>
    <t>377х10 - 273х8</t>
  </si>
  <si>
    <t>377х10 - 273х10</t>
  </si>
  <si>
    <t>377х10 - 325х7</t>
  </si>
  <si>
    <t>377х10 - 325х8</t>
  </si>
  <si>
    <t>377х10 - 325х10</t>
  </si>
  <si>
    <t>377х12 - 159х10</t>
  </si>
  <si>
    <t>377х12 - 219х10</t>
  </si>
  <si>
    <t>377х12 - 273х10</t>
  </si>
  <si>
    <t>377х12 - 273х12</t>
  </si>
  <si>
    <t>377х12 - 325х10</t>
  </si>
  <si>
    <t>377х12 - 325х12</t>
  </si>
  <si>
    <t>377x14 - 219x12</t>
  </si>
  <si>
    <t>377x14 - 273x12(14)</t>
  </si>
  <si>
    <t>377x14 - 325x12(14)</t>
  </si>
  <si>
    <t>377x16 - 159х12</t>
  </si>
  <si>
    <t>377x16 - 219x12</t>
  </si>
  <si>
    <t>377x16 - 273x14</t>
  </si>
  <si>
    <t>377x16 - 325x12</t>
  </si>
  <si>
    <t>377x16 - 325x14</t>
  </si>
  <si>
    <t>426х8 - 168х8</t>
  </si>
  <si>
    <t>426х10 - 159х8(10)</t>
  </si>
  <si>
    <t>426x10 - 168x8</t>
  </si>
  <si>
    <t>426x10 - 219x7</t>
  </si>
  <si>
    <t>426х10 - 219х8</t>
  </si>
  <si>
    <t>426х10 - 219х10</t>
  </si>
  <si>
    <t>426х10 - 273х7</t>
  </si>
  <si>
    <t>426х10 - 273х8</t>
  </si>
  <si>
    <t>426х10 - 325х7</t>
  </si>
  <si>
    <t>426х10 - 325х8(10)</t>
  </si>
  <si>
    <t>426х10 - 377х8</t>
  </si>
  <si>
    <t>426х10 - 377х10</t>
  </si>
  <si>
    <t>426x12 - 159x8(10)</t>
  </si>
  <si>
    <t>426x12 - 159x12</t>
  </si>
  <si>
    <t>426x12 - 219x8</t>
  </si>
  <si>
    <t>426x12 - 219x10(12)</t>
  </si>
  <si>
    <t>426x12 - 273x10</t>
  </si>
  <si>
    <t>426x12 - 273x12</t>
  </si>
  <si>
    <t>426x12 - 325x10</t>
  </si>
  <si>
    <t>426x12 - 377x10</t>
  </si>
  <si>
    <t>426x12 - 377x12</t>
  </si>
  <si>
    <t>426x14 - 273x12</t>
  </si>
  <si>
    <t>426x14 - 325x12</t>
  </si>
  <si>
    <t>426x14 - 377x12</t>
  </si>
  <si>
    <t>426х15 - 325х15</t>
  </si>
  <si>
    <t>426x16 - 219x12</t>
  </si>
  <si>
    <t>426x16 - 273x14</t>
  </si>
  <si>
    <t>426x16 - 325x14</t>
  </si>
  <si>
    <t>426x16 - 325x16</t>
  </si>
  <si>
    <t>426x16 - 377x14</t>
  </si>
  <si>
    <t>426x16 - 377x16</t>
  </si>
  <si>
    <t>426x18 - 219x14</t>
  </si>
  <si>
    <t>426x20 - 273x12</t>
  </si>
  <si>
    <t>426x20 - 325x20</t>
  </si>
  <si>
    <t>426x28 - 377x28</t>
  </si>
  <si>
    <t>530х10 - 219х10</t>
  </si>
  <si>
    <t>530х10 - 273х10</t>
  </si>
  <si>
    <t>530х10 - 325х8(10)</t>
  </si>
  <si>
    <t>530x10 - 377x8(10)</t>
  </si>
  <si>
    <t>530х10 - 426х8(10)</t>
  </si>
  <si>
    <t>530х12 - 219х8(10)</t>
  </si>
  <si>
    <t>530х12 - 219х10</t>
  </si>
  <si>
    <t>530х12 - 273х8(10)</t>
  </si>
  <si>
    <t>530х12 - 325х10</t>
  </si>
  <si>
    <t>530х12 - 325х12</t>
  </si>
  <si>
    <t>530x12 - 377x10</t>
  </si>
  <si>
    <t>530х12 - 426х10</t>
  </si>
  <si>
    <t>530х12 - 426х12</t>
  </si>
  <si>
    <t>530x14 - 273x10(12)</t>
  </si>
  <si>
    <t>530х14 - 325х12</t>
  </si>
  <si>
    <t>530х14 - 377х12</t>
  </si>
  <si>
    <t>530х14 - 426х12</t>
  </si>
  <si>
    <t>530х16 - 273х14</t>
  </si>
  <si>
    <t>530х16 - 325х14</t>
  </si>
  <si>
    <t>530х16 - 426х12</t>
  </si>
  <si>
    <t>630х10 - 325х10</t>
  </si>
  <si>
    <t>630х10 - 426х7</t>
  </si>
  <si>
    <t>630х10 - 426х10</t>
  </si>
  <si>
    <t>630х10 - 530х10</t>
  </si>
  <si>
    <t>630x12 - 325x10(12)</t>
  </si>
  <si>
    <t>630x12 - 377x10(12)</t>
  </si>
  <si>
    <t>630x12 - 426x10(12)</t>
  </si>
  <si>
    <t>630x12 - 530x10(12)</t>
  </si>
  <si>
    <t>630x14 - 325x12</t>
  </si>
  <si>
    <t>630x14 - 426x12</t>
  </si>
  <si>
    <t>630x14 - 530x12(14)</t>
  </si>
  <si>
    <t>720х14 - 426х14</t>
  </si>
  <si>
    <t>720х14 - 630х14</t>
  </si>
  <si>
    <t>820х14 - 630х14</t>
  </si>
  <si>
    <t>Переходы эксцентрические приварные ГОСТ 17378-01, 
ТУ  24.20.40-003-91349091-2022</t>
  </si>
  <si>
    <t>45x3 - 32x3</t>
  </si>
  <si>
    <t>45x4 - 25x3</t>
  </si>
  <si>
    <t>45x4 - 32x4</t>
  </si>
  <si>
    <t>57x3 - 32x2</t>
  </si>
  <si>
    <t>57x3,5 - 25x3</t>
  </si>
  <si>
    <t>57x4 - 32x4</t>
  </si>
  <si>
    <t>57x4 - 38x2</t>
  </si>
  <si>
    <t>57x4 - 38x4</t>
  </si>
  <si>
    <t>57x4 - 45x2,5</t>
  </si>
  <si>
    <t>57x5 - 32x3</t>
  </si>
  <si>
    <t>57x5 - 32x4</t>
  </si>
  <si>
    <t>57x5 - 38x4</t>
  </si>
  <si>
    <t>57x5 - 45x4</t>
  </si>
  <si>
    <t>57х5 - 45х5</t>
  </si>
  <si>
    <t>57x6 - 45x4</t>
  </si>
  <si>
    <t>76x3,5 - 45x2,5</t>
  </si>
  <si>
    <t>76x3,5 - 57x3</t>
  </si>
  <si>
    <t>76х5-57х3</t>
  </si>
  <si>
    <t>76x5 - 57x4</t>
  </si>
  <si>
    <t>76х5 - 57х5</t>
  </si>
  <si>
    <t>76х6 - 45х5</t>
  </si>
  <si>
    <t>76x6 - 57x5</t>
  </si>
  <si>
    <t>89x3,5 - 45x3</t>
  </si>
  <si>
    <t>89x3,5 - 57x3</t>
  </si>
  <si>
    <t>89x3,5 - 76x3,5</t>
  </si>
  <si>
    <t>89х4 - 76х3,5</t>
  </si>
  <si>
    <t>89х4 - 76х4</t>
  </si>
  <si>
    <t>89x6 - 45x4</t>
  </si>
  <si>
    <t>89x6 - 57x4</t>
  </si>
  <si>
    <t>89x6 - 76x4(5)</t>
  </si>
  <si>
    <t>89х6 - 76х6</t>
  </si>
  <si>
    <t>89x8 - 57x6</t>
  </si>
  <si>
    <t>108x4 - 57x3</t>
  </si>
  <si>
    <t>108x4 - 76x3,5</t>
  </si>
  <si>
    <t>108x4 - 89x3,5</t>
  </si>
  <si>
    <t>108x6 - 57x4</t>
  </si>
  <si>
    <t>108x6 - 57x6</t>
  </si>
  <si>
    <t>108x6 - 76x4(5)</t>
  </si>
  <si>
    <t>108x6 - 89x6</t>
  </si>
  <si>
    <t>108x8 - 57x5</t>
  </si>
  <si>
    <t>114x6 - 57x5</t>
  </si>
  <si>
    <t>114x6 - 76x5</t>
  </si>
  <si>
    <t>114x6 - 89x5</t>
  </si>
  <si>
    <t>133x6 - 89x4</t>
  </si>
  <si>
    <t>133x6 - 89x5</t>
  </si>
  <si>
    <t>133х6 - 89х6</t>
  </si>
  <si>
    <t>133x5(6) - 108x4(5)</t>
  </si>
  <si>
    <t>133x8 - 108x6</t>
  </si>
  <si>
    <t>133х8 - 108х8</t>
  </si>
  <si>
    <t>159х4,5 - 57х3</t>
  </si>
  <si>
    <t>159x4,5 - 89x3,5</t>
  </si>
  <si>
    <t>159x4,5 - 108x4</t>
  </si>
  <si>
    <t>159x4,5 - 114x4</t>
  </si>
  <si>
    <t>159x4,5 - 133x4</t>
  </si>
  <si>
    <t>159x6 - 57x4(5)</t>
  </si>
  <si>
    <t>159x6 - 76x5(6)</t>
  </si>
  <si>
    <t>159х6-89х4</t>
  </si>
  <si>
    <t>159x6 - 89x5(6)</t>
  </si>
  <si>
    <t>159x6 - 108x5</t>
  </si>
  <si>
    <t>159x6 - 108x6</t>
  </si>
  <si>
    <t>159x6 - 133x5</t>
  </si>
  <si>
    <t>159x8 - 57x4</t>
  </si>
  <si>
    <t>159x8 - 89x6</t>
  </si>
  <si>
    <t>159x8 - 108x6(8)</t>
  </si>
  <si>
    <t>159x8 - 114x6</t>
  </si>
  <si>
    <t>159x8 - 133x8</t>
  </si>
  <si>
    <t>159x10 - 57x5</t>
  </si>
  <si>
    <t>159x10 - 108x8</t>
  </si>
  <si>
    <t>159x10 - 108x10</t>
  </si>
  <si>
    <t>159х12 - 108х12</t>
  </si>
  <si>
    <t>219х6 - 57х4</t>
  </si>
  <si>
    <t>219x6 - 76x5</t>
  </si>
  <si>
    <t>219x6 - 89x4</t>
  </si>
  <si>
    <t>219х6 - 89х6</t>
  </si>
  <si>
    <t>219x6 - 108x4</t>
  </si>
  <si>
    <t>219x6 - 108x6</t>
  </si>
  <si>
    <t>219x6 - 159x4,5</t>
  </si>
  <si>
    <t>219x6 - 159x6</t>
  </si>
  <si>
    <t>219х7 - 159х6</t>
  </si>
  <si>
    <t>219х8 -57х6</t>
  </si>
  <si>
    <t>219x8 - 76x6</t>
  </si>
  <si>
    <t>219x8 - 89x5(6)</t>
  </si>
  <si>
    <t>219x8 - 108x4(6)</t>
  </si>
  <si>
    <t>219x8 - 108x8</t>
  </si>
  <si>
    <t>219x8 - 159x6</t>
  </si>
  <si>
    <t>219x8 - 159x8</t>
  </si>
  <si>
    <t>219x10 - 89x6</t>
  </si>
  <si>
    <t>219x10 - 89x8</t>
  </si>
  <si>
    <t>219x10 - 108x6</t>
  </si>
  <si>
    <t>219x10 - 108x8</t>
  </si>
  <si>
    <t>219x10 - 159x5</t>
  </si>
  <si>
    <t>219x10 - 159x8</t>
  </si>
  <si>
    <t>219x14 - 57x5</t>
  </si>
  <si>
    <t>273х7 - 108х4</t>
  </si>
  <si>
    <t>273х7 - 159х4,5</t>
  </si>
  <si>
    <t>273х7 - 219х6</t>
  </si>
  <si>
    <t>273x8 - 108x5(6)</t>
  </si>
  <si>
    <t>273x8 - 108x8</t>
  </si>
  <si>
    <t>273x8 - 133x6</t>
  </si>
  <si>
    <t>273x8 - 159x5(6)</t>
  </si>
  <si>
    <t>273x8 - 159x8</t>
  </si>
  <si>
    <t>273x8 - 219x6</t>
  </si>
  <si>
    <t>273x8 - 219x7(8)</t>
  </si>
  <si>
    <t>273x10 - 108x5</t>
  </si>
  <si>
    <t>273x10 - 108x8</t>
  </si>
  <si>
    <t>273x10 - 133x8</t>
  </si>
  <si>
    <t>273x10 - 159x6(8)</t>
  </si>
  <si>
    <t>273x10 - 159x10</t>
  </si>
  <si>
    <t>273x10 - 219x8(10)</t>
  </si>
  <si>
    <t>273x12 - 219x10(12)</t>
  </si>
  <si>
    <t>273x14 - 219x12</t>
  </si>
  <si>
    <t>325х5 - 159х5</t>
  </si>
  <si>
    <t>325х8 - 108х6</t>
  </si>
  <si>
    <t>325х8 - 219х7</t>
  </si>
  <si>
    <t>325x8 - 273x8</t>
  </si>
  <si>
    <t>325x10 - 108x8</t>
  </si>
  <si>
    <t>325x10 - 159x8</t>
  </si>
  <si>
    <t>325x10 - 159x10</t>
  </si>
  <si>
    <t>325x10 - 219x8</t>
  </si>
  <si>
    <t>325x10 - 219x10</t>
  </si>
  <si>
    <t>325x10 - 273x8</t>
  </si>
  <si>
    <t>325x10 - 273x10</t>
  </si>
  <si>
    <t>325x12 - 108x10</t>
  </si>
  <si>
    <t>325x12 - 159x8(10)</t>
  </si>
  <si>
    <t>325x12 - 219x8(10)</t>
  </si>
  <si>
    <t>325x12 - 273x10(12)</t>
  </si>
  <si>
    <t>325x16 - 219x10</t>
  </si>
  <si>
    <t>325x18 - 219x14</t>
  </si>
  <si>
    <t>377x10 - 159x8</t>
  </si>
  <si>
    <t>377x10 - 273x8(10)</t>
  </si>
  <si>
    <t>377x10 - 325x8</t>
  </si>
  <si>
    <t>377x10 - 325x10</t>
  </si>
  <si>
    <t>377x12 - 159x6</t>
  </si>
  <si>
    <t>377x12 - 159x8</t>
  </si>
  <si>
    <t>377x12 - 219x8(10)</t>
  </si>
  <si>
    <t>377x12 - 273x10</t>
  </si>
  <si>
    <t>377x12 - 325x8</t>
  </si>
  <si>
    <t>377x12 - 325x10</t>
  </si>
  <si>
    <t>377x14 - 273x12</t>
  </si>
  <si>
    <t>377x14 - 325x12</t>
  </si>
  <si>
    <t>377х16 - 219х12</t>
  </si>
  <si>
    <t>377x24 - 219x14</t>
  </si>
  <si>
    <t>377x24 - 325x22</t>
  </si>
  <si>
    <t>426х10 -159х8</t>
  </si>
  <si>
    <t>426x10 - 159x10</t>
  </si>
  <si>
    <t>426x10 - 325x8</t>
  </si>
  <si>
    <t>426x10 - 325x10</t>
  </si>
  <si>
    <t>426x10 - 377x8(10)</t>
  </si>
  <si>
    <t>426x12 - 159x10</t>
  </si>
  <si>
    <t>426x12 - 219x10</t>
  </si>
  <si>
    <t>426x12 - 219x12</t>
  </si>
  <si>
    <t>426x12 - 325x12</t>
  </si>
  <si>
    <t>426x14 - 325x14</t>
  </si>
  <si>
    <t>426x14 - 377x14</t>
  </si>
  <si>
    <t>530x12 - 159x10</t>
  </si>
  <si>
    <t>530x12 - 219x10</t>
  </si>
  <si>
    <t>530x12 - 273x10</t>
  </si>
  <si>
    <t>530x12 - 325x10</t>
  </si>
  <si>
    <t>530x12 - 377x12</t>
  </si>
  <si>
    <t>530x12 - 426x10</t>
  </si>
  <si>
    <t>530x12 - 426x12</t>
  </si>
  <si>
    <t>530x14 - 325x12</t>
  </si>
  <si>
    <t>530x14 - 377x12</t>
  </si>
  <si>
    <t>530x14 - 426x10</t>
  </si>
  <si>
    <t>530x14 - 426x12</t>
  </si>
  <si>
    <t>530x16 - 426x14</t>
  </si>
  <si>
    <t>630x12 - 530x8</t>
  </si>
  <si>
    <t>630x14 - 426x14</t>
  </si>
  <si>
    <t>630x14 - 530x12</t>
  </si>
  <si>
    <t>720x10 - 530x10</t>
  </si>
  <si>
    <t>720x16 - 530x12</t>
  </si>
  <si>
    <t>820x14 - 630x12</t>
  </si>
  <si>
    <t>Кольца переходные, решетки для тройников</t>
  </si>
  <si>
    <t>Кольцо переходное</t>
  </si>
  <si>
    <t>Dn</t>
  </si>
  <si>
    <r>
      <rPr>
        <sz val="10"/>
        <rFont val="Arimo"/>
      </rPr>
      <t xml:space="preserve">Цена </t>
    </r>
    <r>
      <rPr>
        <sz val="10"/>
        <rFont val="Arial Cyr"/>
      </rPr>
      <t>от</t>
    </r>
  </si>
  <si>
    <t xml:space="preserve">Решетки для </t>
  </si>
  <si>
    <t>Цена</t>
  </si>
  <si>
    <t>ТУ 1469-002-94782256-2012</t>
  </si>
  <si>
    <t>тройников +</t>
  </si>
  <si>
    <t>L=250, КП</t>
  </si>
  <si>
    <t>кольцо с</t>
  </si>
  <si>
    <t>приваркой</t>
  </si>
  <si>
    <t>под тройник</t>
  </si>
  <si>
    <t>Примечание: Стоимость приварки кольца равна стоимости кольца</t>
  </si>
  <si>
    <t xml:space="preserve">Трубные заготовки стальные ГОСТ 8969-75 </t>
  </si>
  <si>
    <t>Отводы</t>
  </si>
  <si>
    <t>цена</t>
  </si>
  <si>
    <t>Отвод резьбовой</t>
  </si>
  <si>
    <t>Dn15</t>
  </si>
  <si>
    <t>Dn20</t>
  </si>
  <si>
    <t>Dn15 двойной</t>
  </si>
  <si>
    <t>Dn25</t>
  </si>
  <si>
    <t>Dn15 с длинной резьбой</t>
  </si>
  <si>
    <t>Dn32</t>
  </si>
  <si>
    <t>Dn40</t>
  </si>
  <si>
    <t>Dn20 двойной</t>
  </si>
  <si>
    <t>Dn50</t>
  </si>
  <si>
    <t>Dn20 с длинной резьбой</t>
  </si>
  <si>
    <t xml:space="preserve">Резьба </t>
  </si>
  <si>
    <t>Dn15 L40</t>
  </si>
  <si>
    <t>Dn25 двойной</t>
  </si>
  <si>
    <t>Dn20 L40</t>
  </si>
  <si>
    <t>Dn25 с длинной резьбой</t>
  </si>
  <si>
    <t>Dn25 L65</t>
  </si>
  <si>
    <t>Dn32 L65</t>
  </si>
  <si>
    <t>Dn32 двойной</t>
  </si>
  <si>
    <t>Dn40 L75</t>
  </si>
  <si>
    <t>Dn32 с длинной резьбой</t>
  </si>
  <si>
    <t>Dn50 L75</t>
  </si>
  <si>
    <t>Сгоны стальные</t>
  </si>
  <si>
    <t>Dn40 двойной</t>
  </si>
  <si>
    <t>Dn15 L110</t>
  </si>
  <si>
    <t>Dn40 с длинной резьбой</t>
  </si>
  <si>
    <t>Dn20 L110</t>
  </si>
  <si>
    <t>Dn25 L130</t>
  </si>
  <si>
    <t>Dn50 двойной</t>
  </si>
  <si>
    <t>Dn32 L130</t>
  </si>
  <si>
    <t>Dn50 с длинной резьбой</t>
  </si>
  <si>
    <t>Dn40 L150</t>
  </si>
  <si>
    <t>Dn50 L150</t>
  </si>
  <si>
    <t xml:space="preserve">Бочата </t>
  </si>
  <si>
    <t>Dn15 L70</t>
  </si>
  <si>
    <t>Dn20 L70</t>
  </si>
  <si>
    <t>Dn25 L80</t>
  </si>
  <si>
    <t>Dn32 L80</t>
  </si>
  <si>
    <t>Dn40 L100</t>
  </si>
  <si>
    <t>Dn50 L100</t>
  </si>
  <si>
    <t xml:space="preserve">Фитинги </t>
  </si>
  <si>
    <t>Муфта  ГОСТ 8948-75</t>
  </si>
  <si>
    <t>Муфта</t>
  </si>
  <si>
    <t>стальная</t>
  </si>
  <si>
    <t>К/гайка</t>
  </si>
  <si>
    <t xml:space="preserve">К/гайка </t>
  </si>
  <si>
    <t>Тройник  ГОСТ 8948-75</t>
  </si>
  <si>
    <t xml:space="preserve">Угольник </t>
  </si>
  <si>
    <t>ГОСТ 8946-75 / цена</t>
  </si>
  <si>
    <t>Наименование</t>
  </si>
  <si>
    <t>Гранулы для изоляции труб ПЭНД</t>
  </si>
  <si>
    <t>1 тонна</t>
  </si>
  <si>
    <t>105 000,00</t>
  </si>
  <si>
    <t>Лист из износостойкой стали</t>
  </si>
  <si>
    <t>Параметры</t>
  </si>
  <si>
    <t>Марка стали</t>
  </si>
  <si>
    <t>NM400</t>
  </si>
  <si>
    <t xml:space="preserve">NM450 </t>
  </si>
  <si>
    <t>NM500</t>
  </si>
  <si>
    <t>1500х6000х4</t>
  </si>
  <si>
    <t>2000х5800х8</t>
  </si>
  <si>
    <t>2000х6000х5</t>
  </si>
  <si>
    <t>2000х6000х6</t>
  </si>
  <si>
    <t>2000х6000х8</t>
  </si>
  <si>
    <t>2000х6000х10</t>
  </si>
  <si>
    <t>2000х6000х12</t>
  </si>
  <si>
    <t>2000х6000х16</t>
  </si>
  <si>
    <t>2000х6000х20</t>
  </si>
  <si>
    <t>2200х6000х6</t>
  </si>
  <si>
    <t>2200х6000х8</t>
  </si>
  <si>
    <t>2200х6000х10</t>
  </si>
  <si>
    <t>2200х6000х12</t>
  </si>
  <si>
    <t>2200х6000х16</t>
  </si>
  <si>
    <t>Лист нержавеющий</t>
  </si>
  <si>
    <t>6х1500х6000 х/к</t>
  </si>
  <si>
    <t>8х1500х6000 х/к</t>
  </si>
  <si>
    <t>10х1500х6000 х/к</t>
  </si>
  <si>
    <t>12х1500х6000 х/к</t>
  </si>
  <si>
    <t>Лента полиэстер</t>
  </si>
  <si>
    <t>ширина/разрывная нагрузка/цвет</t>
  </si>
  <si>
    <t>5:1</t>
  </si>
  <si>
    <t>30мм/3500/фиолетовый</t>
  </si>
  <si>
    <t>6:1</t>
  </si>
  <si>
    <t>60мм/7000/зеленый</t>
  </si>
  <si>
    <t>50мм/6000/зеленый</t>
  </si>
  <si>
    <t>90мм/10500/желтый</t>
  </si>
  <si>
    <t>75мм/9375/желтый</t>
  </si>
  <si>
    <t>120мм/14000/серый</t>
  </si>
  <si>
    <t>100мм/12000/серый</t>
  </si>
  <si>
    <t>150мм/17500/красный</t>
  </si>
  <si>
    <t>125мм/15000/красный</t>
  </si>
  <si>
    <t>240/280000/синий</t>
  </si>
  <si>
    <t>150мм/красный</t>
  </si>
  <si>
    <t>300мм/40000/оранжевый</t>
  </si>
  <si>
    <t>240мм/синий</t>
  </si>
  <si>
    <t>300мм/оранжевый</t>
  </si>
  <si>
    <t>Цепь G80</t>
  </si>
  <si>
    <t>7х21</t>
  </si>
  <si>
    <t>8х24</t>
  </si>
  <si>
    <t>16х48</t>
  </si>
  <si>
    <t>20х60</t>
  </si>
  <si>
    <t>22х66</t>
  </si>
  <si>
    <t xml:space="preserve">Опоры трубопроводов </t>
  </si>
  <si>
    <t>Опоры трубопроводов подвижные приварные "ОПП1"</t>
  </si>
  <si>
    <t>Вес по стандарту (кг)</t>
  </si>
  <si>
    <t>Цена,руб</t>
  </si>
  <si>
    <t>Опора ОПП1-70.18</t>
  </si>
  <si>
    <t>по запросу</t>
  </si>
  <si>
    <t>Опора ОПП1-100.18</t>
  </si>
  <si>
    <t>Опора ОПП1-70.21,3</t>
  </si>
  <si>
    <t>Опора ОПП1-100.21,3</t>
  </si>
  <si>
    <t>Опора ОПП1-70.25</t>
  </si>
  <si>
    <t>Опора ОПП1-100.25</t>
  </si>
  <si>
    <t>Опора ОПП1-70.26,8</t>
  </si>
  <si>
    <t>Опора ОПП1-100.26,8</t>
  </si>
  <si>
    <t>Опора ОПП1-70.32</t>
  </si>
  <si>
    <t>Опора ОПП1-100.32</t>
  </si>
  <si>
    <t>Опора ОПП1-70.33,5</t>
  </si>
  <si>
    <t>Опора ОПП1-100.33,5</t>
  </si>
  <si>
    <t>Опора ОПП1-70.38</t>
  </si>
  <si>
    <t>Опора ОПП1-100.38</t>
  </si>
  <si>
    <t>Опора ОПП1-70.42,3</t>
  </si>
  <si>
    <t>Опора ОПП1-100.42,3</t>
  </si>
  <si>
    <t>Опора ОПП1-70.45</t>
  </si>
  <si>
    <t>Опора ОПП1-100.45</t>
  </si>
  <si>
    <t>Опора ОПП1-70.48</t>
  </si>
  <si>
    <t>Опора ОПП1-100.48</t>
  </si>
  <si>
    <t>Опоры трубопроводов подвижные приварные "ОПП2"</t>
  </si>
  <si>
    <t>Опора ОПП2-100.57</t>
  </si>
  <si>
    <t>Опора ОПП2-150.57</t>
  </si>
  <si>
    <t>Опора ОПП2-100.60</t>
  </si>
  <si>
    <t>Опора ОПП2-150.60</t>
  </si>
  <si>
    <t>Опора ОПП2-100.75,5</t>
  </si>
  <si>
    <t>Опора ОПП2-150.75,5</t>
  </si>
  <si>
    <t>Опора ОПП2-100.76</t>
  </si>
  <si>
    <t>Опора ОПП2-150.76</t>
  </si>
  <si>
    <t>Опора ОПП2-100.88,5</t>
  </si>
  <si>
    <t>Опора ОПП2-150.88,5</t>
  </si>
  <si>
    <t>Опора ОПП2-100.89</t>
  </si>
  <si>
    <t>Опора ОПП2-150.89</t>
  </si>
  <si>
    <t>Опора ОПП2-100.108</t>
  </si>
  <si>
    <t>Опора ОПП2-150.108</t>
  </si>
  <si>
    <t>Опора ОПП2-100.114</t>
  </si>
  <si>
    <t>Опора ОПП2-150.114</t>
  </si>
  <si>
    <t>Опора ОПП2-100.127</t>
  </si>
  <si>
    <t>Опора ОПП2-150.127</t>
  </si>
  <si>
    <t>Опора ОПП2-100.133</t>
  </si>
  <si>
    <t>Опора ОПП2-150.133</t>
  </si>
  <si>
    <t>Опора ОПП2-100.140</t>
  </si>
  <si>
    <t>Опора ОПП2-150.140</t>
  </si>
  <si>
    <t>Опора ОПП2-100.159</t>
  </si>
  <si>
    <t>Опора ОПП2-150.159</t>
  </si>
  <si>
    <t>Опора ОПП2-100.165</t>
  </si>
  <si>
    <t>Опора ОПП2-150.165</t>
  </si>
  <si>
    <t>Опора ОПП2-100.194</t>
  </si>
  <si>
    <t>Опора ОПП2-150.194</t>
  </si>
  <si>
    <t>Опора ОПП2-100.219</t>
  </si>
  <si>
    <t>Опора ОПП2-150.219</t>
  </si>
  <si>
    <t>Опора ОПП2-100.273</t>
  </si>
  <si>
    <t>Опора ОПП2-150.273</t>
  </si>
  <si>
    <t>Опора ОПП2-100.325</t>
  </si>
  <si>
    <t>Опора ОПП2-150.325</t>
  </si>
  <si>
    <t>Опора ОПП2-100.377</t>
  </si>
  <si>
    <t>Опора ОПП2-150.377</t>
  </si>
  <si>
    <t>Опора ОПП2-100.426</t>
  </si>
  <si>
    <t>Опора ОПП2-150.426</t>
  </si>
  <si>
    <t>Опора ОПП2-100.480</t>
  </si>
  <si>
    <t>Опора ОПП2-150.480</t>
  </si>
  <si>
    <t>Опора ОПП2-100.530</t>
  </si>
  <si>
    <t>Опора ОПП2-150.530</t>
  </si>
  <si>
    <t>Опора ОПП2-100.630</t>
  </si>
  <si>
    <t>Опора ОПП2-150.630</t>
  </si>
  <si>
    <t>Опора ОПП2-100.720</t>
  </si>
  <si>
    <t>Опора ОПП2-150.720</t>
  </si>
  <si>
    <t>Опора ОПП2-100.820</t>
  </si>
  <si>
    <t>Опора ОПП2-150.820</t>
  </si>
  <si>
    <t>Опора ОПП2-100.920</t>
  </si>
  <si>
    <t>Опора ОПП2-150.920</t>
  </si>
  <si>
    <t>Опора ОПП2-100.1020</t>
  </si>
  <si>
    <t>Опора ОПП2-150.1020</t>
  </si>
  <si>
    <t>Опора ОПП2-100.1220</t>
  </si>
  <si>
    <t>Опора ОПП2-150.1220</t>
  </si>
  <si>
    <t>Опора ОПП2-100.1420</t>
  </si>
  <si>
    <t>Опора ОПП2-150.1420</t>
  </si>
  <si>
    <t>Опора ОПП2-100.1620</t>
  </si>
  <si>
    <t>Опора ОПП2-150.1620</t>
  </si>
  <si>
    <t>Опоры трубопроводов подвижные приварные "ОПП3"</t>
  </si>
  <si>
    <t>Опора ОПП3-100.57</t>
  </si>
  <si>
    <t>Опора ОПП3-150.57</t>
  </si>
  <si>
    <t>Опора ОПП3-100.60</t>
  </si>
  <si>
    <t>Опора ОПП3-150.60</t>
  </si>
  <si>
    <t>Опора ОПП3-100.75,5</t>
  </si>
  <si>
    <t>Опора ОПП3-150.75,5</t>
  </si>
  <si>
    <t>Опора ОПП3-100.76</t>
  </si>
  <si>
    <t>Опора ОПП3-150.76</t>
  </si>
  <si>
    <t>Опора ОПП3-100.88,5</t>
  </si>
  <si>
    <t>Опора ОПП3-150.88,5</t>
  </si>
  <si>
    <t>Опора ОПП3-100.89</t>
  </si>
  <si>
    <t>Опора ОПП3-150.89</t>
  </si>
  <si>
    <t>Опора ОПП3-100.108</t>
  </si>
  <si>
    <t>Опора ОПП3-150.108</t>
  </si>
  <si>
    <t>Опора ОПП3-100.114</t>
  </si>
  <si>
    <t>Опора ОПП3-150.114</t>
  </si>
  <si>
    <t>Опора ОПП3-100.127</t>
  </si>
  <si>
    <t>Опора ОПП3-150.127</t>
  </si>
  <si>
    <t>Опора ОПП3-100.133</t>
  </si>
  <si>
    <t>Опора ОПП3-150.133</t>
  </si>
  <si>
    <t>Опора ОПП3-100.140</t>
  </si>
  <si>
    <t>Опора ОПП3-150.140</t>
  </si>
  <si>
    <t>Опора ОПП3-100.159</t>
  </si>
  <si>
    <t>Опора ОПП3-150.159</t>
  </si>
  <si>
    <t>Опора ОПП3-100.165</t>
  </si>
  <si>
    <t>Опора ОПП3-150.165</t>
  </si>
  <si>
    <t>Опора ОПП3-100.194</t>
  </si>
  <si>
    <t>Опора ОПП3-150.194</t>
  </si>
  <si>
    <t>Опора ОПП3-100.219</t>
  </si>
  <si>
    <t>Опора ОПП3-150.219</t>
  </si>
  <si>
    <t>Опора ОПП3-100.273</t>
  </si>
  <si>
    <t>Опора ОПП3-150.273</t>
  </si>
  <si>
    <t>Опора ОПП3-100.325</t>
  </si>
  <si>
    <t>Опора ОПП3-150.325</t>
  </si>
  <si>
    <t>Опора ОПП3-100.377</t>
  </si>
  <si>
    <t>Опора ОПП3-150.377</t>
  </si>
  <si>
    <t>Опора ОПП3-100.426</t>
  </si>
  <si>
    <t>Опора ОПП3-150.426</t>
  </si>
  <si>
    <t>Опора ОПП3-100.480</t>
  </si>
  <si>
    <t>Опора ОПП3-150.480</t>
  </si>
  <si>
    <t>Опора ОПП3-100.530</t>
  </si>
  <si>
    <t>Опора ОПП3-150.530</t>
  </si>
  <si>
    <t>Опора ОПП3-100.630</t>
  </si>
  <si>
    <t>Опора ОПП3-150.630</t>
  </si>
  <si>
    <t>Опора ОПП3-100.720</t>
  </si>
  <si>
    <t>Опора ОПП3-150.720</t>
  </si>
  <si>
    <t>Опора ОПП3-100.820</t>
  </si>
  <si>
    <t>Опора ОПП3-150.820</t>
  </si>
  <si>
    <t>Опора ОПП3-100.920</t>
  </si>
  <si>
    <t>Опора ОПП3-150.920</t>
  </si>
  <si>
    <t>Опора ОПП3-100.1020</t>
  </si>
  <si>
    <t>Опора ОПП3-150.1020</t>
  </si>
  <si>
    <t>Опора ОПП3-100.1220</t>
  </si>
  <si>
    <t>Опора ОПП3-150.1220</t>
  </si>
  <si>
    <t>Опора ОПП3-100.1420</t>
  </si>
  <si>
    <t>Опора ОПП3-150.1420</t>
  </si>
  <si>
    <t>Опора ОПП3-100.1620</t>
  </si>
  <si>
    <t>Опора ОПП3-150.1620</t>
  </si>
  <si>
    <t>Опоры трубопроводов подвижные хомутовые "ОПХ1"</t>
  </si>
  <si>
    <t>Опора ОПХ1-70.18</t>
  </si>
  <si>
    <t>Опора ОПХ1-100.18</t>
  </si>
  <si>
    <t>Опора ОПХ1-70.21,3</t>
  </si>
  <si>
    <t>Опора ОПХ1-100.21,3</t>
  </si>
  <si>
    <t>Опора ОПХ1-70.25</t>
  </si>
  <si>
    <t>Опора ОПХ1-100.25</t>
  </si>
  <si>
    <t>Опора ОПХ1-70.26,8</t>
  </si>
  <si>
    <t>Опора ОПХ1-100.26,8</t>
  </si>
  <si>
    <t>Опора ОПХ1-70.32</t>
  </si>
  <si>
    <t>Опора ОПХ1-100.32</t>
  </si>
  <si>
    <t>Опора ОПХ1-70.33,5</t>
  </si>
  <si>
    <t>Опора ОПХ1-100.33,5</t>
  </si>
  <si>
    <t>Опора ОПХ1-70.38</t>
  </si>
  <si>
    <t>Опора ОПХ1-100.38</t>
  </si>
  <si>
    <t>Опора ОПХ1-70.42,3</t>
  </si>
  <si>
    <t>Опора ОПХ1-100.42,3</t>
  </si>
  <si>
    <t>Опора ОПХ1-70.45</t>
  </si>
  <si>
    <t>Опора ОПХ1-100.45</t>
  </si>
  <si>
    <t>Опора ОПХ1-70.48</t>
  </si>
  <si>
    <t>Опора ОПХ1-100.48</t>
  </si>
  <si>
    <t>Опоры трубопроводов подвижные хомутовые "ОПХ2"</t>
  </si>
  <si>
    <t>Опора ОПХ2-100.57</t>
  </si>
  <si>
    <t>Опора ОПХ2-150.57</t>
  </si>
  <si>
    <t>Опора ОПХ2-100.60</t>
  </si>
  <si>
    <t>Опора ОПХ2-150.60</t>
  </si>
  <si>
    <t>Опора ОПХ2-100.75,5</t>
  </si>
  <si>
    <t>Опора ОПХ2-150.75,5</t>
  </si>
  <si>
    <t>Опора ОПХ2-100.76</t>
  </si>
  <si>
    <t>Опора ОПХ2-150.76</t>
  </si>
  <si>
    <t>Опора ОПХ2-100.88,5</t>
  </si>
  <si>
    <t>Опора ОПХ2-150.88,5</t>
  </si>
  <si>
    <t>Опора ОПХ2-100.89</t>
  </si>
  <si>
    <t>Опора ОПХ2-150.89</t>
  </si>
  <si>
    <t>Опора ОПХ2-100.108</t>
  </si>
  <si>
    <t>Опора ОПХ2-150.108</t>
  </si>
  <si>
    <t>Опора ОПХ2-100.114</t>
  </si>
  <si>
    <t>Опора ОПХ2-150.114</t>
  </si>
  <si>
    <t>Опора ОПХ2-100.133</t>
  </si>
  <si>
    <t>Опора ОПХ2-150.133</t>
  </si>
  <si>
    <t>Опора ОПХ2-100.159</t>
  </si>
  <si>
    <t>Опора ОПХ2-150.159</t>
  </si>
  <si>
    <t>Опора ОПХ2-100.194</t>
  </si>
  <si>
    <t>Опора ОПХ2-150.194</t>
  </si>
  <si>
    <t>Опора ОПХ2-100.219</t>
  </si>
  <si>
    <t>Опора ОПХ2-150.219</t>
  </si>
  <si>
    <t>Опора ОПХ2-100.273</t>
  </si>
  <si>
    <t>Опора ОПХ2-150.273</t>
  </si>
  <si>
    <t>Опора ОПХ2-100.325</t>
  </si>
  <si>
    <t>Опора ОПХ2-150.325</t>
  </si>
  <si>
    <t>Опора ОПХ2-100.377</t>
  </si>
  <si>
    <t>Опора ОПХ2-150.377</t>
  </si>
  <si>
    <t>Опора ОПХ2-100.426</t>
  </si>
  <si>
    <t>Опора ОПХ2-150.426</t>
  </si>
  <si>
    <t>Опора ОПХ2-100.480</t>
  </si>
  <si>
    <t>Опора ОПХ2-150.480</t>
  </si>
  <si>
    <t>Опора ОПХ2-100.530</t>
  </si>
  <si>
    <t>Опора ОПХ2-150.530</t>
  </si>
  <si>
    <t>Опора ОПХ2-100.630</t>
  </si>
  <si>
    <t>Опора ОПХ2-150.630</t>
  </si>
  <si>
    <t>Опоры трубопроводов подвижные хомутовые "ОПХ3"</t>
  </si>
  <si>
    <t>Опора ОПХ3-100.57</t>
  </si>
  <si>
    <t>Опора ОПХ3-150.57</t>
  </si>
  <si>
    <t>Опора ОПХ3-100.60</t>
  </si>
  <si>
    <t>Опора ОПХ3-150.60</t>
  </si>
  <si>
    <t>Опора ОПХ3-100.75,5</t>
  </si>
  <si>
    <t>Опора ОПХ3-150.75,5</t>
  </si>
  <si>
    <t>Опора ОПХ3-100.76</t>
  </si>
  <si>
    <t>Опора ОПХ3-150.76</t>
  </si>
  <si>
    <t>Опора ОПХ3-100.88,5</t>
  </si>
  <si>
    <t>Опора ОПХ3-150.88,5</t>
  </si>
  <si>
    <t>Опора ОПХ3-100.89</t>
  </si>
  <si>
    <t>Опора ОПХ3-150.89</t>
  </si>
  <si>
    <t>Опора ОПХ3-100.108</t>
  </si>
  <si>
    <t>Опора ОПХ3-150.108</t>
  </si>
  <si>
    <t>Опора ОПХ3-100.114</t>
  </si>
  <si>
    <t>Опора ОПХ3-150.114</t>
  </si>
  <si>
    <t>Опора ОПХ3-100.133</t>
  </si>
  <si>
    <t>Опора ОПХ3-150.133</t>
  </si>
  <si>
    <t>Опора ОПХ3-100.159</t>
  </si>
  <si>
    <t>Опора ОПХ3-150.159</t>
  </si>
  <si>
    <t>Опора ОПХ3-100.194</t>
  </si>
  <si>
    <t>Опора ОПХ3-150.194</t>
  </si>
  <si>
    <t>Опора ОПХ3-100.219</t>
  </si>
  <si>
    <t>Опора ОПХ3-150.219</t>
  </si>
  <si>
    <t>Опора ОПХ3-100.273</t>
  </si>
  <si>
    <t>Опора ОПХ3-150.273</t>
  </si>
  <si>
    <t>Опора ОПХ3-100.325</t>
  </si>
  <si>
    <t>Опора ОПХ3-150.325</t>
  </si>
  <si>
    <t>Опора ОПХ3-100.377</t>
  </si>
  <si>
    <t>Опора ОПХ3-150.377</t>
  </si>
  <si>
    <t>Опора ОПХ3-100.426</t>
  </si>
  <si>
    <t>Опора ОПХ3-150.426</t>
  </si>
  <si>
    <t>Опора ОПХ3-100.480</t>
  </si>
  <si>
    <t>Опора ОПХ3-150.480</t>
  </si>
  <si>
    <t>Опора ОПХ3-100.530</t>
  </si>
  <si>
    <t>Опора ОПХ3-150.530</t>
  </si>
  <si>
    <t>Опора ОПХ3-100.630</t>
  </si>
  <si>
    <t>Опора ОПХ3-150.630</t>
  </si>
  <si>
    <t>Опоры трубопроводов подвижные бескорпусные "ОПБ1"</t>
  </si>
  <si>
    <t>Опора ОПБ1-18</t>
  </si>
  <si>
    <t>Опора ОПБ1-88,5</t>
  </si>
  <si>
    <t>Опора ОПБ1-21,3</t>
  </si>
  <si>
    <t>Опора ОПБ1-89</t>
  </si>
  <si>
    <t>Опора ОПБ1-23</t>
  </si>
  <si>
    <t>Опора ОПБ1-108</t>
  </si>
  <si>
    <t>Опора ОПБ1-26,8</t>
  </si>
  <si>
    <t>Опора ОПБ1-114</t>
  </si>
  <si>
    <t>Опора ОПБ1-32</t>
  </si>
  <si>
    <t>Опора ОПБ1-133</t>
  </si>
  <si>
    <t>Опора ОПБ1-33,5</t>
  </si>
  <si>
    <t>Опора ОПБ1-159</t>
  </si>
  <si>
    <t>Опора ОПБ1-38</t>
  </si>
  <si>
    <t>Опора ОПБ1-194</t>
  </si>
  <si>
    <t>Опора ОПБ1-42,3</t>
  </si>
  <si>
    <t>Опора ОПБ1-219</t>
  </si>
  <si>
    <t>Опора ОПБ1-44,5</t>
  </si>
  <si>
    <t>Опора ОПБ1-273</t>
  </si>
  <si>
    <t>Опора ОПБ1-45</t>
  </si>
  <si>
    <t>Опора ОПБ1-325</t>
  </si>
  <si>
    <t>Опора ОПБ1-48</t>
  </si>
  <si>
    <t>Опора ОПБ1-377</t>
  </si>
  <si>
    <t>Опора ОПБ1-57</t>
  </si>
  <si>
    <t>Опора ОПБ1-426</t>
  </si>
  <si>
    <t>Опора ОПБ1-60</t>
  </si>
  <si>
    <t>Опора ОПБ1-480</t>
  </si>
  <si>
    <t>Опора ОПБ1-75,5</t>
  </si>
  <si>
    <t>Опора ОПБ1-530</t>
  </si>
  <si>
    <t>Опора ОПБ1-76</t>
  </si>
  <si>
    <t>Опоры трубопроводов подвижные бескорпусные "ОПБ2"</t>
  </si>
  <si>
    <t>Опора ОПБ2-18</t>
  </si>
  <si>
    <t>Опора ОПБ2-88,5</t>
  </si>
  <si>
    <t>Опора ОПБ2-21,3</t>
  </si>
  <si>
    <t>Опора ОПБ2-89</t>
  </si>
  <si>
    <t>Опора ОПБ2-23</t>
  </si>
  <si>
    <t>Опора ОПБ2-108</t>
  </si>
  <si>
    <t>Опора ОПБ2-26,8</t>
  </si>
  <si>
    <t>Опора ОПБ2-114</t>
  </si>
  <si>
    <t>Опора ОПБ2-32</t>
  </si>
  <si>
    <t>Опора ОПБ2-133</t>
  </si>
  <si>
    <t>Опора ОПБ2-33,5</t>
  </si>
  <si>
    <t>Опора ОПБ2-159</t>
  </si>
  <si>
    <t>Опора ОПБ2-38</t>
  </si>
  <si>
    <t>Опора ОПБ2-194</t>
  </si>
  <si>
    <t>Опора ОПБ2-42,3</t>
  </si>
  <si>
    <t>Опора ОПБ2-219</t>
  </si>
  <si>
    <t>Опора ОПБ2-44,5</t>
  </si>
  <si>
    <t>Опора ОПБ2-273</t>
  </si>
  <si>
    <t>Опора ОПБ2-45</t>
  </si>
  <si>
    <t>Опора ОПБ2-325</t>
  </si>
  <si>
    <t>Опора ОПБ2-48</t>
  </si>
  <si>
    <t>Опора ОПБ2-377</t>
  </si>
  <si>
    <t>Опора ОПБ2-57</t>
  </si>
  <si>
    <t>Опора ОПБ2-426</t>
  </si>
  <si>
    <t>Опора ОПБ2-60</t>
  </si>
  <si>
    <t>Опора ОПБ2-480</t>
  </si>
  <si>
    <t>Опора ОПБ2-75,5</t>
  </si>
  <si>
    <t>Опора ОПБ2-530</t>
  </si>
  <si>
    <t>Опора ОПБ2-76</t>
  </si>
  <si>
    <t>Опоры трубопроводов тавровые приварные "ТП"</t>
  </si>
  <si>
    <t>ОТП 18-ТП-АС00</t>
  </si>
  <si>
    <t>ОТП 76-ТП-А21</t>
  </si>
  <si>
    <t>ОТП 20-ТП-АС00</t>
  </si>
  <si>
    <t>ОТП 76-ТП-А22</t>
  </si>
  <si>
    <t>ОТП 25-ТП-АС00</t>
  </si>
  <si>
    <t>ОТП 76-ТП-АС21</t>
  </si>
  <si>
    <t>ОТП 32-ТП-АС00</t>
  </si>
  <si>
    <t>ОТП 76-ТП-АС22</t>
  </si>
  <si>
    <t>ОТП 38-ТП-АС00</t>
  </si>
  <si>
    <t>ОТП 89-ТП-А11</t>
  </si>
  <si>
    <t>ОТП 45-ТП-АС00</t>
  </si>
  <si>
    <t>ОТП 89-ТП-А12</t>
  </si>
  <si>
    <t>ОТП 18-ТП-АС10</t>
  </si>
  <si>
    <t>ОТП 89-ТП-АС11</t>
  </si>
  <si>
    <t>ОТП 20-ТП-АС10</t>
  </si>
  <si>
    <t>ОТП 89-ТП-АС12</t>
  </si>
  <si>
    <t>ОТП 25-ТП-АС10</t>
  </si>
  <si>
    <t>ОТП 89-ТП-А21</t>
  </si>
  <si>
    <t>ОТП 32-ТП-АС10</t>
  </si>
  <si>
    <t>ОТП 89-ТП-А22</t>
  </si>
  <si>
    <t>ОТП 38-ТП-АС10</t>
  </si>
  <si>
    <t>ОТП 89-ТП-АС21</t>
  </si>
  <si>
    <t>ОТП 45-ТП-АС10</t>
  </si>
  <si>
    <t>ОТП 89-ТП-АС22</t>
  </si>
  <si>
    <t>ОТП 57-ТП-А11</t>
  </si>
  <si>
    <t>ОТП 108-ТП-Б12</t>
  </si>
  <si>
    <t>ОТП 57-ТП-А12</t>
  </si>
  <si>
    <t>ОТП 108-ТП-БС12</t>
  </si>
  <si>
    <t>ОТП 57-ТП-АС11</t>
  </si>
  <si>
    <t>ОТП 108-ТП-Б22</t>
  </si>
  <si>
    <t>ОТП 57- ТП-АС12</t>
  </si>
  <si>
    <t>ОТП 108-ТП-БС22</t>
  </si>
  <si>
    <t>ОТП 57-ТП-А21</t>
  </si>
  <si>
    <t>ОТП 133-ТП-Б12</t>
  </si>
  <si>
    <t>ОТП 57-ТП-А22</t>
  </si>
  <si>
    <t>ОТП 133-ТП-БС12</t>
  </si>
  <si>
    <t>ОТП 57-ТП-АС21</t>
  </si>
  <si>
    <t>ОТП 133-ТП-Б22</t>
  </si>
  <si>
    <t>ОТП 57-ТП-АС22</t>
  </si>
  <si>
    <t>ОТП 133-ТП-БС22</t>
  </si>
  <si>
    <t>ОТП 76-ТП-А11</t>
  </si>
  <si>
    <t>ОТП 159-ТП-Б12</t>
  </si>
  <si>
    <t>ОТП 76-ТП-А12</t>
  </si>
  <si>
    <t>ОТП 159-ТП-БС12</t>
  </si>
  <si>
    <t>ОТП 76-ТП-АС11</t>
  </si>
  <si>
    <t>ОТП 159-ТП-Б22</t>
  </si>
  <si>
    <t>ОТП 76-ТП-АС12</t>
  </si>
  <si>
    <t>ОТП 159-ТП-БС22</t>
  </si>
  <si>
    <t>Опоры трубопроводов тавровые хомутовые "ТХ"</t>
  </si>
  <si>
    <t>ОТХП 18-ТХ-АС00</t>
  </si>
  <si>
    <t>ОТХП 76-ТХ-А21</t>
  </si>
  <si>
    <t>ОТХП 20-ТХ-АС00</t>
  </si>
  <si>
    <t>ОТХП 76-ТХ-А22</t>
  </si>
  <si>
    <t>ОТХП 25-ТХ-АС00</t>
  </si>
  <si>
    <t>ОТХП 76-ТХ-АС21</t>
  </si>
  <si>
    <t>ОТХП 32-ТХ-АС00</t>
  </si>
  <si>
    <t>ОТХП 76-ТХ-АС22</t>
  </si>
  <si>
    <t>ОТХП 38-ТХ-АС00</t>
  </si>
  <si>
    <t>ОТХП 89-ТХ-А11</t>
  </si>
  <si>
    <t>ОТХП 45-ТХ-АС00</t>
  </si>
  <si>
    <t>ОТХП 89-ТХ-А12</t>
  </si>
  <si>
    <t>ОТХП 18-ТХ-АС10</t>
  </si>
  <si>
    <t>ОТХП 89-ТХ-АС11</t>
  </si>
  <si>
    <t>ОТХП 20-ТХ-АС10</t>
  </si>
  <si>
    <t>ОТХП 89-ТХ-АС12</t>
  </si>
  <si>
    <t>ОТХП 25-ТХ-АС10</t>
  </si>
  <si>
    <t>ОТХП 89-ТХ-А21</t>
  </si>
  <si>
    <t>ОТХП 32-ТХ-АС10</t>
  </si>
  <si>
    <t>ОТХП 89-ТХ-А22</t>
  </si>
  <si>
    <t>ОТХП 38-ТХ-АС10</t>
  </si>
  <si>
    <t>ОТХП 89-ТХ-АС21</t>
  </si>
  <si>
    <t>ОТХП 45-ТХ-АС10</t>
  </si>
  <si>
    <t>ОТХП 89-ТХ-АС22</t>
  </si>
  <si>
    <t>ОТХП 57-ТХ-А11</t>
  </si>
  <si>
    <t>ОТХП 108-ТХ-Б12</t>
  </si>
  <si>
    <t>ОТХП 57-ТХ-А12</t>
  </si>
  <si>
    <t>ОТХП 108-ТХ-БС12</t>
  </si>
  <si>
    <t>ОТХП 57-ТХ-АС11</t>
  </si>
  <si>
    <t>ОТХП 108-ТХ-Б22</t>
  </si>
  <si>
    <t>ОТХП 57-ТХ-АС12</t>
  </si>
  <si>
    <t>ОТХП 108-ТХ-БС22</t>
  </si>
  <si>
    <t>ОТХП 57-ТХ-А21</t>
  </si>
  <si>
    <t>ОТХП 133-ТХ-Б12</t>
  </si>
  <si>
    <t>ОТХП 57-ТХ-А22</t>
  </si>
  <si>
    <t>ОТХП 133-ТХ-БС12</t>
  </si>
  <si>
    <t>ОТХП 57-ТХ-АС21</t>
  </si>
  <si>
    <t>ОТХП 133-ТХ-Б22</t>
  </si>
  <si>
    <t>ОТХП 57-ТХ-АС22</t>
  </si>
  <si>
    <t>ОТХП 133-ТХ-БС22</t>
  </si>
  <si>
    <t>ОТХП 76-ТХ-А11</t>
  </si>
  <si>
    <t>ОТХП 159-ТХ-Б12</t>
  </si>
  <si>
    <t>ОТХП 76-ТХ-А12</t>
  </si>
  <si>
    <t>ОТХП 159-ТХ-БС12</t>
  </si>
  <si>
    <t>ОТХП 76-ТХ-АС11</t>
  </si>
  <si>
    <t>ОТХП 159-ТХ-Б22</t>
  </si>
  <si>
    <t>ОТХП 76-ТХ-АС12</t>
  </si>
  <si>
    <t>ОТХП 159-ТХ-БС22</t>
  </si>
  <si>
    <t>Опоры трубопроводов корпусные приварные "КП"</t>
  </si>
  <si>
    <t>ОКП 57-КП-А11</t>
  </si>
  <si>
    <t>ОКП 377-КП-Б23</t>
  </si>
  <si>
    <t>ОКП 57-КП-А12</t>
  </si>
  <si>
    <t>ОКП 426-КП-А11</t>
  </si>
  <si>
    <t>ОКП 57-КП-А21</t>
  </si>
  <si>
    <t>ОКП 426-КП-А12</t>
  </si>
  <si>
    <t>ОКП 57-КП-А22</t>
  </si>
  <si>
    <t>ОКП 426-КП-А13</t>
  </si>
  <si>
    <t>ОКП 76-КП-А11</t>
  </si>
  <si>
    <t>ОКП 426-КП-Б12</t>
  </si>
  <si>
    <t>ОКП 76-КП-А12</t>
  </si>
  <si>
    <t>ОКП 426-КП-Б13</t>
  </si>
  <si>
    <t>ОКП 76-КП-А21</t>
  </si>
  <si>
    <t>ОКП 426-КП-А21</t>
  </si>
  <si>
    <t>ОКП 76-КП-А22</t>
  </si>
  <si>
    <t>ОКП 426-КП-А22</t>
  </si>
  <si>
    <t>ОКП 89-КП-А11</t>
  </si>
  <si>
    <t>ОКП 426-КП-А23</t>
  </si>
  <si>
    <t>ОКП 89-КП-А12</t>
  </si>
  <si>
    <t>ОКП 426-КП-Б22</t>
  </si>
  <si>
    <t>ОКП 89-КП-А21</t>
  </si>
  <si>
    <t>ОКП 426-КП-Б23</t>
  </si>
  <si>
    <t>ОКП 89-КП-А22</t>
  </si>
  <si>
    <t>ОКП 530-КП-А11</t>
  </si>
  <si>
    <t>ОКП 108-КП-А11</t>
  </si>
  <si>
    <t>ОКП 530-КП-А12</t>
  </si>
  <si>
    <t>ОКП 108-КП-А12</t>
  </si>
  <si>
    <t>ОКП 530-КП-А13</t>
  </si>
  <si>
    <t>ОКП 108-КП-А21</t>
  </si>
  <si>
    <t>ОКП 530-КП-Б12</t>
  </si>
  <si>
    <t>ОКП 108-КП-А22</t>
  </si>
  <si>
    <t>ОКП 530-КП-Б13</t>
  </si>
  <si>
    <t>ОКП 133-КП-А11</t>
  </si>
  <si>
    <t>ОКП 530-КП-А21</t>
  </si>
  <si>
    <t>ОКП 133-КП-А12</t>
  </si>
  <si>
    <t>ОКП 530-КП-А22</t>
  </si>
  <si>
    <t>ОКП 133-КП-А21</t>
  </si>
  <si>
    <t>ОКП 530-КП-А23</t>
  </si>
  <si>
    <t>ОКП 133-КП-А22</t>
  </si>
  <si>
    <t>ОКП 530-КП-Б22</t>
  </si>
  <si>
    <t>ОКП 159-КП-А11</t>
  </si>
  <si>
    <t>ОКП 530-КП-Б23</t>
  </si>
  <si>
    <t>ОКП 159-КП-А12</t>
  </si>
  <si>
    <t>ОКП 630-КП-А11</t>
  </si>
  <si>
    <t>ОКП 159-КП-А21</t>
  </si>
  <si>
    <t>ОКП 630-КП-А12</t>
  </si>
  <si>
    <t>ОКП 159-КП-А22</t>
  </si>
  <si>
    <t>ОКП 630-КП-А13</t>
  </si>
  <si>
    <t>ОКП 219-КП-А11</t>
  </si>
  <si>
    <t>ОКП 630-КП-Б12</t>
  </si>
  <si>
    <t>ОКП 219-КП-А12</t>
  </si>
  <si>
    <t>ОКП 630-КП-Б13</t>
  </si>
  <si>
    <t>ОКП 219-КП-А13</t>
  </si>
  <si>
    <t>ОКП 630-КП-А21</t>
  </si>
  <si>
    <t>ОКП 219-КП-Б12</t>
  </si>
  <si>
    <t>ОКП 630-КП-А22</t>
  </si>
  <si>
    <t>ОКП 219-КП-Б13</t>
  </si>
  <si>
    <t>ОКП 630-КП-А23</t>
  </si>
  <si>
    <t>ОКП 219-КП-А21</t>
  </si>
  <si>
    <t>ОКП 630-КП-Б22</t>
  </si>
  <si>
    <t>ОКП 219-КП-А22</t>
  </si>
  <si>
    <t>ОКП 630-КП-Б23</t>
  </si>
  <si>
    <t>ОКП 219-КП-А23</t>
  </si>
  <si>
    <t>ОКП 820-КП-А12</t>
  </si>
  <si>
    <t>ОКП 219-КП-Б22</t>
  </si>
  <si>
    <t>ОКП 820-КП-А13</t>
  </si>
  <si>
    <t>ОКП 219-КП-Б23</t>
  </si>
  <si>
    <t>ОКП 820-КП-Б12</t>
  </si>
  <si>
    <t>ОКП 273-КП-А11</t>
  </si>
  <si>
    <t>ОКП 820-КП-Б13</t>
  </si>
  <si>
    <t>ОКП 273-КП-А12</t>
  </si>
  <si>
    <t>ОКП 820-КП-А22</t>
  </si>
  <si>
    <t>ОКП 273-КП-А13</t>
  </si>
  <si>
    <t>ОКП 820-КП-А23</t>
  </si>
  <si>
    <t>ОКП 273-КП-Б12</t>
  </si>
  <si>
    <t>ОКП 820-КП-Б22</t>
  </si>
  <si>
    <t>ОКП 273-КП-Б13</t>
  </si>
  <si>
    <t>ОКП 820-КП-Б23</t>
  </si>
  <si>
    <t>ОКП 273-КП-А21</t>
  </si>
  <si>
    <t>ОКП 1020-КП-А12</t>
  </si>
  <si>
    <t>ОКП 273-КП-А22</t>
  </si>
  <si>
    <t>ОКП 1020-КП-А13</t>
  </si>
  <si>
    <t>ОКП 273-КП-А23</t>
  </si>
  <si>
    <t>ОКП 1020-КП-Б12</t>
  </si>
  <si>
    <t>ОКП 273-КП-Б22</t>
  </si>
  <si>
    <t>ОКП 1020-КП-Б13</t>
  </si>
  <si>
    <t>ОКП 273-КП-Б23</t>
  </si>
  <si>
    <t>ОКП 1020-КП-А22</t>
  </si>
  <si>
    <t>ОКП 325-КП-А11</t>
  </si>
  <si>
    <t>ОКП 1020-КП-А23</t>
  </si>
  <si>
    <t>ОКП 325-КП-А12</t>
  </si>
  <si>
    <t>ОКП 1020-КП-Б22</t>
  </si>
  <si>
    <t>ОКП 325-КП-А13</t>
  </si>
  <si>
    <t>ОКП 1020-КП-Б23</t>
  </si>
  <si>
    <t>ОКП 325-КП-Б12</t>
  </si>
  <si>
    <t>ОКП 1220-КП-А12</t>
  </si>
  <si>
    <t>ОКП 325-КП-Б13</t>
  </si>
  <si>
    <t>ОКП 1220-КП-А13</t>
  </si>
  <si>
    <t>ОКП 325-КП-А21</t>
  </si>
  <si>
    <t>ОКП 1220-КП-Б12</t>
  </si>
  <si>
    <t>ОКП 325-КП-А22</t>
  </si>
  <si>
    <t>ОКП 1220-КП-Б13</t>
  </si>
  <si>
    <t>ОКП 325-КП-А23</t>
  </si>
  <si>
    <t>ОКП 1220-КП-А22</t>
  </si>
  <si>
    <t>ОКП 325-КП-Б22</t>
  </si>
  <si>
    <t>ОКП 1220-КП-А23</t>
  </si>
  <si>
    <t>ОКП 325-КП-Б23</t>
  </si>
  <si>
    <t>ОКП 1220-КП-Б22</t>
  </si>
  <si>
    <t>ОКП 377-КП-А11</t>
  </si>
  <si>
    <t>ОКП 1220-КП-Б23</t>
  </si>
  <si>
    <t>ОКП 377-КП-А12</t>
  </si>
  <si>
    <t>ОКП 1420-КП-А12</t>
  </si>
  <si>
    <t>ОКП 377-КП-А13</t>
  </si>
  <si>
    <t>ОКП 1420-КП-А13</t>
  </si>
  <si>
    <t>ОКП 377-КП-Б12</t>
  </si>
  <si>
    <t>ОКП 1420-КП-Б12</t>
  </si>
  <si>
    <t>ОКП 377-КП-Б13</t>
  </si>
  <si>
    <t>ОКП 1420-КП-Б13</t>
  </si>
  <si>
    <t>ОКП 377-КП-А21</t>
  </si>
  <si>
    <t>ОКП 1420-КП-А22</t>
  </si>
  <si>
    <t>ОКП 377-КП-А22</t>
  </si>
  <si>
    <t>ОКП 1420-КП-А23</t>
  </si>
  <si>
    <t>ОКП 377-КП-А23</t>
  </si>
  <si>
    <t>ОКП 1420-КП-Б22</t>
  </si>
  <si>
    <t>ОКП 377-КП-Б22</t>
  </si>
  <si>
    <t>ОКП 1420-КП-Б23</t>
  </si>
  <si>
    <t>Опоры трубопроводов корпусные хомутовые подвижные "КХ"</t>
  </si>
  <si>
    <t>ОКХП 133-КХ-А11</t>
  </si>
  <si>
    <t>ОКХП 89-КХ-А11</t>
  </si>
  <si>
    <t>ОКХП 133-КХ-А12</t>
  </si>
  <si>
    <t>ОКХП 89-КХ-А12</t>
  </si>
  <si>
    <t>ОКХП 133-КХ-А21</t>
  </si>
  <si>
    <t>ОКХП 89-КХ-А21</t>
  </si>
  <si>
    <t>ОКХП 133-КХ-А22</t>
  </si>
  <si>
    <t>ОКХП 89-КХ-А22</t>
  </si>
  <si>
    <t>ОКХП 159-КХ-А11</t>
  </si>
  <si>
    <t>ОКХП 108-КХ-А11</t>
  </si>
  <si>
    <t>ОКХП 159-КХ-А12</t>
  </si>
  <si>
    <t>ОКХП 108-КХ-А12</t>
  </si>
  <si>
    <t>ОКХП 159-КХ-А21</t>
  </si>
  <si>
    <t>ОКХП 108-КХ-А21</t>
  </si>
  <si>
    <t>ОКХП 159-КХ-А22</t>
  </si>
  <si>
    <t>ОКХП 108-КХ-А22</t>
  </si>
  <si>
    <t>ОКХП 219-КХ-А11</t>
  </si>
  <si>
    <t>ОКХП 219-КХ-А12</t>
  </si>
  <si>
    <t>ОКХП 219-КХ-А13</t>
  </si>
  <si>
    <t>ОКХП 219-КХ-А21</t>
  </si>
  <si>
    <t>ОКХП 219-КХ-А22</t>
  </si>
  <si>
    <t>ОКХП 219-КХ-А23</t>
  </si>
  <si>
    <t>ОКХП 273-КХ-А11</t>
  </si>
  <si>
    <t>ОКХП 273-КХ-А12</t>
  </si>
  <si>
    <t>ОКХП 273-КХ-А13</t>
  </si>
  <si>
    <t>ОКХП 273-КХ-А21</t>
  </si>
  <si>
    <t>ОКХП 273-КХ-А22</t>
  </si>
  <si>
    <t>ОКХП 273-КХ-А23</t>
  </si>
  <si>
    <t>ОКХП 325-КХ-А11</t>
  </si>
  <si>
    <t>ОКХП 325-КХ-А12</t>
  </si>
  <si>
    <t>ОКХП 325-КХ-А13</t>
  </si>
  <si>
    <t>ОКХП 325-КХ-А21</t>
  </si>
  <si>
    <t>ОКХП 325-КХ-А22</t>
  </si>
  <si>
    <t>ОКХП 325-КХ-А23</t>
  </si>
  <si>
    <t>ОКХП 377-КХ-А11</t>
  </si>
  <si>
    <t>ОКХП 377-КХ-А12</t>
  </si>
  <si>
    <t>ОКХП 377-КХ-А13</t>
  </si>
  <si>
    <t>ОКХП 377-КХ-А21</t>
  </si>
  <si>
    <t>ОКХП 377-КХ-А22</t>
  </si>
  <si>
    <t>ОКХП 377-КХ-А23</t>
  </si>
  <si>
    <t>ОКХП 426-КХ-А11</t>
  </si>
  <si>
    <t>ОКХП 426-КХ-А12</t>
  </si>
  <si>
    <t>ОКХП 426-КХ-А13</t>
  </si>
  <si>
    <t>ОКХП 426-КХ-А21</t>
  </si>
  <si>
    <t>ОКХП 426-КХ-А22</t>
  </si>
  <si>
    <t>ОКХП 426-КХ-А23</t>
  </si>
  <si>
    <t>ОКХП 530-КХ-А11</t>
  </si>
  <si>
    <t>ОКХП 530-КХ-А12</t>
  </si>
  <si>
    <t>ОКХП 530-КХ-А13</t>
  </si>
  <si>
    <t>ОКХП 530-КХ-А21</t>
  </si>
  <si>
    <t>ОКХП 530-КХ-А22</t>
  </si>
  <si>
    <t>ОКХП 530-КХ-А23</t>
  </si>
  <si>
    <t>ОКХП 630-КХ-А11</t>
  </si>
  <si>
    <t>ОКХП 630-КХ-А12</t>
  </si>
  <si>
    <t>ОКХП 630-КХ-А13</t>
  </si>
  <si>
    <t>ОКХП 630-КХ-А21</t>
  </si>
  <si>
    <t>ОКХП 630-КХ-А22</t>
  </si>
  <si>
    <t>ОКХП 630-КХ-А23</t>
  </si>
  <si>
    <t>ОКХП 57-КХ-А11</t>
  </si>
  <si>
    <t>ОКХП 57-КХ-А12</t>
  </si>
  <si>
    <t>ОКХП 57-КХ-А21</t>
  </si>
  <si>
    <t>ОКХП 57-КХ-А22</t>
  </si>
  <si>
    <t>ОКХП 76-КХ-А11</t>
  </si>
  <si>
    <t>ОКХП 76-КХ-А12</t>
  </si>
  <si>
    <t>ОКХП 76-КХ-А21</t>
  </si>
  <si>
    <t>ОКХП 76-КХ-А22</t>
  </si>
  <si>
    <t>Опоры трубопроводов трубчатые "ТР"</t>
  </si>
  <si>
    <t>Опора трубчатая 57-ТР-А1</t>
  </si>
  <si>
    <t>Опора трубчатая 219-ТР-Б1</t>
  </si>
  <si>
    <t>Опора трубчатая 57-ТР-А2</t>
  </si>
  <si>
    <t>Опора трубчатая 219-ТР-Б2</t>
  </si>
  <si>
    <t>Опора трубчатая 57-ТР-Б1</t>
  </si>
  <si>
    <t>Опора трубчатая 273-ТР-А1</t>
  </si>
  <si>
    <t>Опора трубчатая 57-ТР-Б2</t>
  </si>
  <si>
    <t>Опора трубчатая 273-ТР-А2</t>
  </si>
  <si>
    <t>Опора трубчатая 76-ТР-А1</t>
  </si>
  <si>
    <t>Опора трубчатая 273-ТР-Б1</t>
  </si>
  <si>
    <t>Опора трубчатая 76-ТР-А2</t>
  </si>
  <si>
    <t>Опора трубчатая 273-ТР-Б2</t>
  </si>
  <si>
    <t>Опора трубчатая 76-ТР-Б1</t>
  </si>
  <si>
    <t>Опора трубчатая 325-ТР-А1</t>
  </si>
  <si>
    <t>Опора трубчатая 76-ТР-Б2</t>
  </si>
  <si>
    <t>Опора трубчатая 325-ТР-А2</t>
  </si>
  <si>
    <t>Опора трубчатая 89-ТР-А1</t>
  </si>
  <si>
    <t>Опора трубчатая 325-ТР-Б1</t>
  </si>
  <si>
    <t>Опора трубчатая 89-ТР-А2</t>
  </si>
  <si>
    <t>Опора трубчатая 325-ТР-Б2</t>
  </si>
  <si>
    <t>Опора трубчатая 89-ТР-Б1</t>
  </si>
  <si>
    <t>Опора трубчатая 377-ТР-А1</t>
  </si>
  <si>
    <t>Опора трубчатая 89-ТР-Б2</t>
  </si>
  <si>
    <t>Опора трубчатая 377-ТР-А2</t>
  </si>
  <si>
    <t>Опора трубчатая 108-ТР-А1</t>
  </si>
  <si>
    <t>Опора трубчатая 377-ТР-Б1</t>
  </si>
  <si>
    <t>Опора трубчатая 108-ТР-А2</t>
  </si>
  <si>
    <t>Опора трубчатая 377-ТР-Б2</t>
  </si>
  <si>
    <t>Опора трубчатая 108-ТР-Б1</t>
  </si>
  <si>
    <t>Опора трубчатая 426-ТР-А1</t>
  </si>
  <si>
    <t>Опора трубчатая 108-ТР-Б2</t>
  </si>
  <si>
    <t>Опора трубчатая 426-ТР-А2</t>
  </si>
  <si>
    <t>Опора трубчатая 133-ТР-А1</t>
  </si>
  <si>
    <t>Опора трубчатая 426-ТР-Б1</t>
  </si>
  <si>
    <t>Опора трубчатая 133-ТР-А2</t>
  </si>
  <si>
    <t>Опора трубчатая 426-ТР-Б2</t>
  </si>
  <si>
    <t>Опора трубчатая 133-ТР-Б1</t>
  </si>
  <si>
    <t>Опора трубчатая 530-ТР-А1</t>
  </si>
  <si>
    <t>Опора трубчатая 133-ТР-Б2</t>
  </si>
  <si>
    <t>Опора трубчатая 530-ТР-А2</t>
  </si>
  <si>
    <t>Опора трубчатая 159-ТР-А1</t>
  </si>
  <si>
    <t>Опора трубчатая 530-ТР-Б1</t>
  </si>
  <si>
    <t>Опора трубчатая 159-ТР-А2</t>
  </si>
  <si>
    <t>Опора трубчатая 530-ТР-Б2</t>
  </si>
  <si>
    <t>Опора трубчатая 159-ТР-Б1</t>
  </si>
  <si>
    <t>Опора трубчатая 630-ТР-А1</t>
  </si>
  <si>
    <t>Опора трубчатая 159-ТР-Б2</t>
  </si>
  <si>
    <t>Опора трубчатая 630-ТР-А2</t>
  </si>
  <si>
    <t>Опора трубчатая 219-ТР-А1</t>
  </si>
  <si>
    <t>Опора трубчатая 630-ТР-Б1</t>
  </si>
  <si>
    <t>Опора трубчатая 219-ТР-А2</t>
  </si>
  <si>
    <t>Опора трубчатая 630-ТР-Б2</t>
  </si>
  <si>
    <t>Опоры трубопроводов швеллерные приварные "ШП"</t>
  </si>
  <si>
    <t>ОШП 57-ШП-А1</t>
  </si>
  <si>
    <t>ОШП 273-ШП-А1</t>
  </si>
  <si>
    <t>ОШП 57-ШП-А2</t>
  </si>
  <si>
    <t>ОШП 273-ШП-А2</t>
  </si>
  <si>
    <t>ОШП 76-ШП-А1</t>
  </si>
  <si>
    <t>ОШП 325-ШП-А1</t>
  </si>
  <si>
    <t>ОШП 76-ШП-А2</t>
  </si>
  <si>
    <t>ОШП 325-ШП-А2</t>
  </si>
  <si>
    <t>ОШП 89-ШП-А1</t>
  </si>
  <si>
    <t>ОШП 377-ШП-А1</t>
  </si>
  <si>
    <t>ОШП 89-ШП-А2</t>
  </si>
  <si>
    <t>ОШП 377-ШП-А2</t>
  </si>
  <si>
    <t>ОШП 108-ШП-А1</t>
  </si>
  <si>
    <t>ОШП 426-ШП-А1</t>
  </si>
  <si>
    <t>ОШП 108-ШП-А2</t>
  </si>
  <si>
    <t>ОШП 426-ШП-А2</t>
  </si>
  <si>
    <t>ОШП 133-ШП-А1</t>
  </si>
  <si>
    <t>ОШП 530-ШП-А1</t>
  </si>
  <si>
    <t>ОШП 133-ШП-А2</t>
  </si>
  <si>
    <t>ОШП 530-ШП-А2</t>
  </si>
  <si>
    <t>ОШП 159-ШП-А1</t>
  </si>
  <si>
    <t>ОШП 630-ШП-А1</t>
  </si>
  <si>
    <t>ОШП 159-ШП-А2</t>
  </si>
  <si>
    <t>ОШП 630-ШП-А2</t>
  </si>
  <si>
    <t>ОШП 219-ШП-А1</t>
  </si>
  <si>
    <t>ОШП 820-ШП-А1</t>
  </si>
  <si>
    <t>ОШП 219-ШП-А2</t>
  </si>
  <si>
    <t>Опоры трубопроводов уголковые приварные "УП"</t>
  </si>
  <si>
    <t>Опора уголковая приварная 1020-УП-А</t>
  </si>
  <si>
    <t>Опора уголковая приварная 1020-УП-Б</t>
  </si>
  <si>
    <t>Опора уголковая приварная 1220-УП-А</t>
  </si>
  <si>
    <t>Опора уголковая приварная 1220-УП-Б</t>
  </si>
  <si>
    <t>Опора уголковая приварная 1420-УП-А</t>
  </si>
  <si>
    <t>Опора уголковая приварная 1420-УП-Б</t>
  </si>
  <si>
    <t>Опоры трубопроводов хомутовые бескорпусные "ХБ"</t>
  </si>
  <si>
    <t>ОХБ подвижная 14-ХБ-А</t>
  </si>
  <si>
    <t>ОХБ неподвижная 219-ХБ-Б</t>
  </si>
  <si>
    <t>ОХБ подвижная 18-ХБ-А</t>
  </si>
  <si>
    <t>ОХБ неподвижная 273-ХБ-Б</t>
  </si>
  <si>
    <t>ОХБ подвижная 22-ХБ-А</t>
  </si>
  <si>
    <t>ОХБ неподвижная 325-ХБ-Б</t>
  </si>
  <si>
    <t>ОХБ подвижная 25-ХБ-А</t>
  </si>
  <si>
    <t>ОХБ неподвижная 377-ХБ-Б</t>
  </si>
  <si>
    <t>ОХБ подвижная 32-ХБ-А</t>
  </si>
  <si>
    <t>ОХБ неподвижная 426-ХБ-Б</t>
  </si>
  <si>
    <t>ОХБ подвижная 38-ХБ-А</t>
  </si>
  <si>
    <t>ОХБ неподвижная 530-ХБ-Б</t>
  </si>
  <si>
    <t>ОХБ подвижная 45-ХБ-А</t>
  </si>
  <si>
    <t>ОХБ подвижная 18-ХБ-В</t>
  </si>
  <si>
    <t>ОХБ подвижная 57-ХБ-А</t>
  </si>
  <si>
    <t>ОХБ подвижная 22-ХБ-В</t>
  </si>
  <si>
    <t>ОХБ подвижная 76-ХБ-А</t>
  </si>
  <si>
    <t>ОХБ подвижная 25-ХБ-В</t>
  </si>
  <si>
    <t>ОХБ подвижная 89-ХБ-А</t>
  </si>
  <si>
    <t>ОХБ подвижная 32-ХБ-В</t>
  </si>
  <si>
    <t>ОХБ подвижная 108-ХБ-А</t>
  </si>
  <si>
    <t>ОХБ подвижная 38-ХБ-В</t>
  </si>
  <si>
    <t>ОХБ подвижная 133-ХБ-А</t>
  </si>
  <si>
    <t>ОХБ подвижная 45-ХБ-В</t>
  </si>
  <si>
    <t>ОХБ подвижная 159-ХБ-А</t>
  </si>
  <si>
    <t>ОХБ подвижная 57-ХБ-В</t>
  </si>
  <si>
    <t>ОХБ подвижная 219-ХБ-А</t>
  </si>
  <si>
    <t>ОХБ подвижная 76-ХБ-В</t>
  </si>
  <si>
    <t>ОХБ подвижная 273-ХБ-А</t>
  </si>
  <si>
    <t>ОХБ подвижная 89-ХБ-В</t>
  </si>
  <si>
    <t>ОХБ подвижная 325-ХБ-А</t>
  </si>
  <si>
    <t>ОХБ подвижная 108-ХБ-В</t>
  </si>
  <si>
    <t>ОХБ подвижная 377-ХБ-А</t>
  </si>
  <si>
    <t>ОХБ подвижная 133-ХБ-В</t>
  </si>
  <si>
    <t>ОХБ подвижная 426-ХБ-А</t>
  </si>
  <si>
    <t>ОХБ подвижная 159-ХБ-В</t>
  </si>
  <si>
    <t>ОХБ подвижная 530-ХБ-А</t>
  </si>
  <si>
    <t>ОХБ неподвижная 18-ХБ-Г</t>
  </si>
  <si>
    <t>ОХБ неподвижная 18-ХБ-Б</t>
  </si>
  <si>
    <t>ОХБ неподвижная 22-ХБ-Г</t>
  </si>
  <si>
    <t>ОХБ неподвижная 22-ХБ-Б</t>
  </si>
  <si>
    <t>ОХБ неподвижная 25-ХБ-Г</t>
  </si>
  <si>
    <t>ОХБ неподвижная 25-ХБ-Б</t>
  </si>
  <si>
    <t>ОХБ неподвижная 32-ХБ-Г</t>
  </si>
  <si>
    <t>ОХБ неподвижная 32-ХБ-Б</t>
  </si>
  <si>
    <t>ОХБ неподвижная 38-ХБ-Г</t>
  </si>
  <si>
    <t>ОХБ неподвижная 38-ХБ-Б</t>
  </si>
  <si>
    <t>ОХБ неподвижная 45-ХБ-Г</t>
  </si>
  <si>
    <t>ОХБ неподвижная 45-ХБ-Б</t>
  </si>
  <si>
    <t>ОХБ неподвижная 57-ХБ-Г</t>
  </si>
  <si>
    <t>ОХБ неподвижная 57-ХБ-Б</t>
  </si>
  <si>
    <t>ОХБ неподвижная 76-ХБ-Г</t>
  </si>
  <si>
    <t>ОХБ неподвижная 76-ХБ-Б</t>
  </si>
  <si>
    <t>ОХБ неподвижная 89-ХБ-Г</t>
  </si>
  <si>
    <t>ОХБ неподвижная 89-ХБ-Б</t>
  </si>
  <si>
    <t>ОХБ неподвижная 108-ХБ-Г</t>
  </si>
  <si>
    <t>ОХБ неподвижная 108-ХБ-Б</t>
  </si>
  <si>
    <t>ОХБ неподвижная 133-ХБ-Г</t>
  </si>
  <si>
    <t>ОХБ неподвижная 133-ХБ-Б</t>
  </si>
  <si>
    <t>ОХБ неподвижная 159-ХБ-Г</t>
  </si>
  <si>
    <t>ОХБ неподвижная 159-ХБ-Б</t>
  </si>
  <si>
    <t>Опоры трубопроводов трубчатые крутоизгнутых отводов "ТО"</t>
  </si>
  <si>
    <t>ОТКО 57-ТО-А1</t>
  </si>
  <si>
    <t>ОТКО 219-ТО-А2</t>
  </si>
  <si>
    <t>ОТКО 57-ТО-А2</t>
  </si>
  <si>
    <t>ОТКО 273-ТО-А1</t>
  </si>
  <si>
    <t>ОТКО 76-ТО-А1</t>
  </si>
  <si>
    <t>ОТКО 273-ТО-А2</t>
  </si>
  <si>
    <t>ОТКО 76-ТО-А2</t>
  </si>
  <si>
    <t>ОТКО 325-ТО-А1</t>
  </si>
  <si>
    <t>ОТКО 89-ТО-А1</t>
  </si>
  <si>
    <t>ОТКО 325-ТО-А2</t>
  </si>
  <si>
    <t>ОТКО 89-ТО-А2</t>
  </si>
  <si>
    <t>ОТКО 377-ТО-А1</t>
  </si>
  <si>
    <t>ОТКО 108-ТО-А1</t>
  </si>
  <si>
    <t>ОТКО 377-ТО-А2</t>
  </si>
  <si>
    <t>ОТКО 108-ТО-А2</t>
  </si>
  <si>
    <t>ОТКО 426-ТО-А1</t>
  </si>
  <si>
    <t>ОТКО 133-ТО-А1</t>
  </si>
  <si>
    <t>ОТКО 426-ТО-А2</t>
  </si>
  <si>
    <t>ОТКО 133-ТО-А2</t>
  </si>
  <si>
    <t>ОТКО 530-ТО-А1</t>
  </si>
  <si>
    <t>ОТКО 159-ТО-А1</t>
  </si>
  <si>
    <t>ОТКО 530-ТО-А2</t>
  </si>
  <si>
    <t>ОТКО 159-ТО-А2</t>
  </si>
  <si>
    <t>ОТКО 630-ТО-А1</t>
  </si>
  <si>
    <t>ОТКО 219-ТО-А1</t>
  </si>
  <si>
    <t>ОТКО 630-ТО-А2</t>
  </si>
  <si>
    <t>Опоры вертикальных трубопроводов "ВП"</t>
  </si>
  <si>
    <t>ОВТ 57-ВП-А1</t>
  </si>
  <si>
    <t>ОВТ 377-ВП-А2</t>
  </si>
  <si>
    <t>ОВТ 57-ВП-А2</t>
  </si>
  <si>
    <t>ОВТ 377-ВП-Б1</t>
  </si>
  <si>
    <t>ОВТ 76-ВП-А1</t>
  </si>
  <si>
    <t>ОВТ 377-ВП-Б2</t>
  </si>
  <si>
    <t>ОВТ 76-ВП-А2</t>
  </si>
  <si>
    <t>ОВТ 426-ВП-А1</t>
  </si>
  <si>
    <t>ОВТ 89-ВП-А1</t>
  </si>
  <si>
    <t>ОВТ 426-ВП-А2</t>
  </si>
  <si>
    <t>ОВТ 89-ВП-А2</t>
  </si>
  <si>
    <t>ОВТ 426-ВП-Б1</t>
  </si>
  <si>
    <t>ОВТ 108-ВП-А1</t>
  </si>
  <si>
    <t>ОВТ 426-ВП-Б2</t>
  </si>
  <si>
    <t>ОВТ 108-ВП-А2</t>
  </si>
  <si>
    <t>ОВТ 530-ВП-А1</t>
  </si>
  <si>
    <t>ОВТ 108-ВП-Б1</t>
  </si>
  <si>
    <t>ОВТ 530-ВП-А2</t>
  </si>
  <si>
    <t>ОВТ 108-ВП-Б2</t>
  </si>
  <si>
    <t>ОВТ 530-ВП-Б1</t>
  </si>
  <si>
    <t>ОВТ 133-ВП-А1</t>
  </si>
  <si>
    <t>ОВТ 530-ВП-Б2</t>
  </si>
  <si>
    <t>ОВТ 133-ВП-А2</t>
  </si>
  <si>
    <t>ОВТ 630-ВП-А1</t>
  </si>
  <si>
    <t>ОВТ 133-ВП-Б1</t>
  </si>
  <si>
    <t>ОВТ 630-ВП-А2</t>
  </si>
  <si>
    <t>ОВТ 133-ВП-Б2</t>
  </si>
  <si>
    <t>ОВТ 630-ВП-Б1</t>
  </si>
  <si>
    <t>ОВТ 159-ВП-А1</t>
  </si>
  <si>
    <t>ОВТ 630-ВП-Б2</t>
  </si>
  <si>
    <t>ОВТ 159-ВП-А2</t>
  </si>
  <si>
    <t>ОВТ 820-ВП-А1</t>
  </si>
  <si>
    <t>ОВТ 159-ВП-Б1</t>
  </si>
  <si>
    <t>ОВТ 820-ВП-А2</t>
  </si>
  <si>
    <t>ОВТ 159-ВП-Б2</t>
  </si>
  <si>
    <t>ОВТ 820-ВП-Б1</t>
  </si>
  <si>
    <t>ОВТ 219-ВП-А1</t>
  </si>
  <si>
    <t>ОВТ 820-ВП-Б2</t>
  </si>
  <si>
    <t>ОВТ 219-ВП-А2</t>
  </si>
  <si>
    <t>ОВТ 1020-ВП-А1</t>
  </si>
  <si>
    <t>ОВТ 219-ВП-Б1</t>
  </si>
  <si>
    <t>ОВТ 1020-ВП-А2</t>
  </si>
  <si>
    <t>ОВТ 219-ВП-Б2</t>
  </si>
  <si>
    <t>ОВТ 1020-ВП-Б1</t>
  </si>
  <si>
    <t>ОВТ 273-ВП-А1</t>
  </si>
  <si>
    <t>ОВТ 1020-ВП-Б2</t>
  </si>
  <si>
    <t>ОВТ 273-ВП-А2</t>
  </si>
  <si>
    <t>ОВТ 1220-ВП-А1</t>
  </si>
  <si>
    <t>ОВТ 273-ВП-Б1</t>
  </si>
  <si>
    <t>ОВТ 1220-ВП-А2</t>
  </si>
  <si>
    <t>ОВТ 273-ВП-Б2</t>
  </si>
  <si>
    <t>ОВТ 1220-ВП-Б1</t>
  </si>
  <si>
    <t>ОВТ 325-ВП-А1</t>
  </si>
  <si>
    <t>ОВТ 1220-ВП-Б2</t>
  </si>
  <si>
    <t>ОВТ 325-ВП-А2</t>
  </si>
  <si>
    <t>ОВТ 1420-ВП-А1</t>
  </si>
  <si>
    <t>ОВТ 325-ВП-Б1</t>
  </si>
  <si>
    <t>ОВТ 1420-ВП-А2</t>
  </si>
  <si>
    <t>ОВТ 325-ВП-Б2</t>
  </si>
  <si>
    <t>ОВТ 1420-ВП-Б1</t>
  </si>
  <si>
    <t>ОВТ 377-ВП-А1</t>
  </si>
  <si>
    <t>Опоры трубопроводов катковые направляющие "КН"</t>
  </si>
  <si>
    <t>ОКН 219-КН-А11</t>
  </si>
  <si>
    <t>ОКН 426-КН-А13</t>
  </si>
  <si>
    <t>ОКН 219-КН-Х11</t>
  </si>
  <si>
    <t>ОКН 426-КН-Б12</t>
  </si>
  <si>
    <t>ОКН 219-КН-А12</t>
  </si>
  <si>
    <t>ОКН 426-КН-Б13</t>
  </si>
  <si>
    <t>ОКН 219-КН-А13</t>
  </si>
  <si>
    <t>ОКН 426-КН-Х12</t>
  </si>
  <si>
    <t>ОКН 219-КН-Б12</t>
  </si>
  <si>
    <t>ОКН 426-КН-Х13</t>
  </si>
  <si>
    <t>ОКН 219-КН-Б13</t>
  </si>
  <si>
    <t>ОКН 530-КН-А11</t>
  </si>
  <si>
    <t>ОКН 219-КН-Х12</t>
  </si>
  <si>
    <t>ОКН 530-КН-Х11</t>
  </si>
  <si>
    <t>ОКН 219-КН-Х13</t>
  </si>
  <si>
    <t>ОКН 530-КН-А12</t>
  </si>
  <si>
    <t>ОКН 273-КН-А11</t>
  </si>
  <si>
    <t>ОКН 530-КН-А13</t>
  </si>
  <si>
    <t>ОКН 273-КН-Х11</t>
  </si>
  <si>
    <t>ОКН 530-КН-Б12</t>
  </si>
  <si>
    <t>ОКН 273-КН-А12</t>
  </si>
  <si>
    <t>ОКН 530-КН-Б13</t>
  </si>
  <si>
    <t>ОКН 273-КН-А13</t>
  </si>
  <si>
    <t>ОКН 530-КН-Х12</t>
  </si>
  <si>
    <t>ОКН 273-КН-Б12</t>
  </si>
  <si>
    <t>ОКН 530-КН-Х13</t>
  </si>
  <si>
    <t>ОКН 273-КН-Б13</t>
  </si>
  <si>
    <t>ОКН 630-КН-А11</t>
  </si>
  <si>
    <t>ОКН 273-КН-Х12</t>
  </si>
  <si>
    <t>ОКН 630-КН-Х11</t>
  </si>
  <si>
    <t>ОКН 273-КН-Х13</t>
  </si>
  <si>
    <t>ОКН 630-КН-А12</t>
  </si>
  <si>
    <t>ОКН 325-КН-А11</t>
  </si>
  <si>
    <t>ОКН 630-КН-А13</t>
  </si>
  <si>
    <t>ОКН 325-КН-Х11</t>
  </si>
  <si>
    <t>ОКН 630-КН-Б12</t>
  </si>
  <si>
    <t>ОКН 325-КН-А12</t>
  </si>
  <si>
    <t>ОКН 630-КН-Б13</t>
  </si>
  <si>
    <t>ОКН 325-КН-А13</t>
  </si>
  <si>
    <t>ОКН 630-КН-Х12</t>
  </si>
  <si>
    <t>ОКН 325-КН-Б12</t>
  </si>
  <si>
    <t>ОКН 630-КН-Х13</t>
  </si>
  <si>
    <t>ОКН 325-КН-Б13</t>
  </si>
  <si>
    <t>ОКН 820-КН-А12</t>
  </si>
  <si>
    <t>ОКН 325-КН-Х12</t>
  </si>
  <si>
    <t>ОКН 820-КН-А13</t>
  </si>
  <si>
    <t>ОКН 325-КН-Х13</t>
  </si>
  <si>
    <t>ОКН 820-КН-Б12</t>
  </si>
  <si>
    <t>ОКН 377-КН-А11</t>
  </si>
  <si>
    <t>ОКН 820-КН-Б13</t>
  </si>
  <si>
    <t>ОКН 377-КН-Х11</t>
  </si>
  <si>
    <t>ОКН 1020-КН-А12</t>
  </si>
  <si>
    <t>ОКН 377-КН-А12</t>
  </si>
  <si>
    <t>ОКН 1020-КН-А13</t>
  </si>
  <si>
    <t>ОКН 377-КН-А13</t>
  </si>
  <si>
    <t>ОКН 1020-КН-Б12</t>
  </si>
  <si>
    <t>ОКН 377-КН-Б12</t>
  </si>
  <si>
    <t>ОКН 1020-КН-Б13</t>
  </si>
  <si>
    <t>ОКН 377-КН-Б13</t>
  </si>
  <si>
    <t>ОКН 1220-КН-А12</t>
  </si>
  <si>
    <t>ОКН 377-КН-Х12</t>
  </si>
  <si>
    <t>ОКН 1220-КН-А13</t>
  </si>
  <si>
    <t>ОКН 377-КН-Х13</t>
  </si>
  <si>
    <t>ОКН 1220-КН-Б12</t>
  </si>
  <si>
    <t>ОКН 426-КН-А11</t>
  </si>
  <si>
    <t>ОКН 1220-КН-Б13</t>
  </si>
  <si>
    <t>ОКН 426-КН-Х11</t>
  </si>
  <si>
    <t>ОКН 1420-КН-А12</t>
  </si>
  <si>
    <t>ОКН 426-КН-А12</t>
  </si>
  <si>
    <t>Опоры трубопроводов Скользящие Т13; Т14; Т15</t>
  </si>
  <si>
    <t>Опора скользящая 25т.13.01</t>
  </si>
  <si>
    <t>Опора скользящая 194т.14.13</t>
  </si>
  <si>
    <t>Опора скользящая 25т.13.02</t>
  </si>
  <si>
    <t>Опора скользящая 194т.14.14</t>
  </si>
  <si>
    <t>Опора скользящая 25т.13.03</t>
  </si>
  <si>
    <t>Опора скользящая 194т.14.15</t>
  </si>
  <si>
    <t>Опора скользящая 32т.13.01</t>
  </si>
  <si>
    <t>Опора скользящая 219т.14.16</t>
  </si>
  <si>
    <t>Опора скользящая 32т.13.02</t>
  </si>
  <si>
    <t>Опора скользящая 219т.14.17</t>
  </si>
  <si>
    <t>Опора скользящая 32т.13.03</t>
  </si>
  <si>
    <t>Опора скользящая 219т.14.18</t>
  </si>
  <si>
    <t>Опора скользящая 38т.13.01</t>
  </si>
  <si>
    <t>Опора скользящая 273т.14.19</t>
  </si>
  <si>
    <t>Опора скользящая 38т.13.02</t>
  </si>
  <si>
    <t>Опора скользящая 273т.14.20</t>
  </si>
  <si>
    <t>Опора скользящая 38т.13.03</t>
  </si>
  <si>
    <t>Опора скользящая 273т.14.21</t>
  </si>
  <si>
    <t>Опора скользящая 45т.13.01</t>
  </si>
  <si>
    <t>Опора скользящая 325т.14.22</t>
  </si>
  <si>
    <t>Опора скользящая 45т.13.02</t>
  </si>
  <si>
    <t>Опора скользящая 325т.14.23</t>
  </si>
  <si>
    <t>Опора скользящая 45т.13.03</t>
  </si>
  <si>
    <t>Опора скользящая 325т.14.24</t>
  </si>
  <si>
    <t>Опора скользящая 57т.13.04</t>
  </si>
  <si>
    <t>Опора скользящая 377т.14.25</t>
  </si>
  <si>
    <t>Опора скользящая 57т.13.05</t>
  </si>
  <si>
    <t>Опора скользящая 377т.14.26</t>
  </si>
  <si>
    <t>Опора скользящая 57т.13.06</t>
  </si>
  <si>
    <t>Опора скользящая 377т.14.27</t>
  </si>
  <si>
    <t>Опора скользящая 60т.13.04</t>
  </si>
  <si>
    <t>Опора скользящая 426т.14.28</t>
  </si>
  <si>
    <t>Опора скользящая 60т.13.05</t>
  </si>
  <si>
    <t>Опора скользящая 426т.14.29</t>
  </si>
  <si>
    <t>Опора скользящая 60т.13.06</t>
  </si>
  <si>
    <t>Опора скользящая 426т.14.30</t>
  </si>
  <si>
    <t>Опора скользящая 76т.13.04</t>
  </si>
  <si>
    <t>Опора скользящая 480т.14.31</t>
  </si>
  <si>
    <t>Опора скользящая 76т.13.05</t>
  </si>
  <si>
    <t>Опора скользящая 480т.14.32</t>
  </si>
  <si>
    <t>Опора скользящая 76т.13.06</t>
  </si>
  <si>
    <t>Опора скользящая 480т.14.33</t>
  </si>
  <si>
    <t>Опора скользящая 89т.13.07</t>
  </si>
  <si>
    <t>Опора скользящая 530т.14.34</t>
  </si>
  <si>
    <t>Опора скользящая 89т.13.08</t>
  </si>
  <si>
    <t>Опора скользящая 530т.14.35</t>
  </si>
  <si>
    <t>Опора скользящая 89т.13.09</t>
  </si>
  <si>
    <t>Опора скользящая 530т.14.36</t>
  </si>
  <si>
    <t>Опора скользящая 108т.13.07</t>
  </si>
  <si>
    <t>Опора скользящая 630т.14.37</t>
  </si>
  <si>
    <t>Опора скользящая 108т.13.08</t>
  </si>
  <si>
    <t>Опора скользящая 630т.14.38</t>
  </si>
  <si>
    <t>Опора скользящая 108т.13.09</t>
  </si>
  <si>
    <t>Опора скользящая 630т.14.39</t>
  </si>
  <si>
    <t>Опора скользящая 114т.13.07</t>
  </si>
  <si>
    <t>Опора скользящая 720т.14.40</t>
  </si>
  <si>
    <t>Опора скользящая 114т.13.08</t>
  </si>
  <si>
    <t>Опора скользящая 720т.14.41</t>
  </si>
  <si>
    <t>Опора скользящая 114т.13.09</t>
  </si>
  <si>
    <t>Опора скользящая 720т.14.42</t>
  </si>
  <si>
    <t>Опора скользящая 133т.13.10</t>
  </si>
  <si>
    <t>Опора скользящая 820т.14.43</t>
  </si>
  <si>
    <t>Опора скользящая 133т.13.11</t>
  </si>
  <si>
    <t>Опора скользящая 820т.14.44</t>
  </si>
  <si>
    <t>Опора скользящая 133т.13.12</t>
  </si>
  <si>
    <t>Опора скользящая 820т.14.45</t>
  </si>
  <si>
    <t>Опора скользящая 159т.13.10</t>
  </si>
  <si>
    <t>Опора скользящая 920т.14.46</t>
  </si>
  <si>
    <t>Опора скользящая 159т.13.11</t>
  </si>
  <si>
    <t>Опора скользящая 920т.14.47</t>
  </si>
  <si>
    <t>Опора скользящая 159т.13.12</t>
  </si>
  <si>
    <t>Опора скользящая 920т.14.48</t>
  </si>
  <si>
    <t>Опора скользящая 194т.13.13</t>
  </si>
  <si>
    <t>Опора скользящая 1020т.14.49</t>
  </si>
  <si>
    <t>Опора скользящая 194т.13.14</t>
  </si>
  <si>
    <t>Опора скользящая 1020т.14.50</t>
  </si>
  <si>
    <t>Опора скользящая 194т.13.15</t>
  </si>
  <si>
    <t>Опора скользящая 1020т.14.51</t>
  </si>
  <si>
    <t>Опора скользящая 219т.13.16</t>
  </si>
  <si>
    <t>Опора скользящая 1220т.14.52</t>
  </si>
  <si>
    <t>Опора скользящая 219т.13.17</t>
  </si>
  <si>
    <t>Опора скользящая 1220т.14.53</t>
  </si>
  <si>
    <t>Опора скользящая 219т.13.18</t>
  </si>
  <si>
    <t>Опора скользящая 1220т.14.54</t>
  </si>
  <si>
    <t>Опора скользящая 273т.13.19</t>
  </si>
  <si>
    <t>Опора скользящая 1420т.14.55</t>
  </si>
  <si>
    <t>Опора скользящая 273т.13.20</t>
  </si>
  <si>
    <t>Опора скользящая 1420т.14.56</t>
  </si>
  <si>
    <t>Опора скользящая 273т.13.21</t>
  </si>
  <si>
    <t>Опора скользящая 1420т.14.57</t>
  </si>
  <si>
    <t>Опора скользящая 325т.13.22</t>
  </si>
  <si>
    <t>Опора скользящая 194т.15.01</t>
  </si>
  <si>
    <t>Опора скользящая 325т.13.23</t>
  </si>
  <si>
    <t>Опора скользящая 194т.15.02</t>
  </si>
  <si>
    <t>Опора скользящая 325т.13.24</t>
  </si>
  <si>
    <t>Опора скользящая 194т.15.03</t>
  </si>
  <si>
    <t>Опора скользящая 325т.13.25</t>
  </si>
  <si>
    <t>Опора скользящая 219т.15.04</t>
  </si>
  <si>
    <t>Опора скользящая 377т.13.26</t>
  </si>
  <si>
    <t>Опора скользящая 219т.15.05</t>
  </si>
  <si>
    <t>Опора скользящая 377т.13.27</t>
  </si>
  <si>
    <t>Опора скользящая 219т.15.06</t>
  </si>
  <si>
    <t>Опора скользящая 426т.13.28</t>
  </si>
  <si>
    <t>Опора скользящая 273т.15.07</t>
  </si>
  <si>
    <t>Опора скользящая 426т.13.29</t>
  </si>
  <si>
    <t>Опора скользящая 273т.15.08</t>
  </si>
  <si>
    <t>Опора скользящая 426т.13.30</t>
  </si>
  <si>
    <t>Опора скользящая 273т.15.09</t>
  </si>
  <si>
    <t>Опора скользящая 480т.13.31</t>
  </si>
  <si>
    <t>Опора скользящая 325т.15.10</t>
  </si>
  <si>
    <t>Опора скользящая 480т.13.32</t>
  </si>
  <si>
    <t>Опора скользящая 325т.15.11</t>
  </si>
  <si>
    <t>Опора скользящая 480т.13.33</t>
  </si>
  <si>
    <t>Опора скользящая 325т.15.12</t>
  </si>
  <si>
    <t>Опора скользящая 530т.13.34</t>
  </si>
  <si>
    <t>Опора скользящая 377т.15.13</t>
  </si>
  <si>
    <t>Опора скользящая 530т.13.35</t>
  </si>
  <si>
    <t>Опора скользящая 377т.15.14</t>
  </si>
  <si>
    <t>Опора скользящая 530т.13.36</t>
  </si>
  <si>
    <t>Опора скользящая 377т.15.15</t>
  </si>
  <si>
    <t>Опора скользящая 630т.13.37</t>
  </si>
  <si>
    <t>Опора скользящая 426т.15.16</t>
  </si>
  <si>
    <t>Опора скользящая 630т.13.38</t>
  </si>
  <si>
    <t>Опора скользящая 426т.15.17</t>
  </si>
  <si>
    <t>Опора скользящая 630т.13.39</t>
  </si>
  <si>
    <t>Опора скользящая 426т.15.18</t>
  </si>
  <si>
    <t>Опора скользящая 32т.14.01</t>
  </si>
  <si>
    <t>Опора скользящая 480т.15.19</t>
  </si>
  <si>
    <t>Опора скользящая 32т.14.02</t>
  </si>
  <si>
    <t>Опора скользящая 480т.15.20</t>
  </si>
  <si>
    <t>Опора скользящая 32т.14.03</t>
  </si>
  <si>
    <t>Опора скользящая 480т.15.21</t>
  </si>
  <si>
    <t>Опора скользящая 38т.14.01</t>
  </si>
  <si>
    <t>Опора скользящая 530т.15.22</t>
  </si>
  <si>
    <t>Опора скользящая 38т.14.02</t>
  </si>
  <si>
    <t>Опора скользящая 530т.15.23</t>
  </si>
  <si>
    <t>Опора скользящая 38т.14.03</t>
  </si>
  <si>
    <t>Опора скользящая 530т.15.24</t>
  </si>
  <si>
    <t>Опора скользящая 45т.14.01</t>
  </si>
  <si>
    <t>Опора скользящая 630т.15.25</t>
  </si>
  <si>
    <t>Опора скользящая 45т.14.02</t>
  </si>
  <si>
    <t>Опора скользящая 630т.15.26</t>
  </si>
  <si>
    <t>Опора скользящая 45т.14.03</t>
  </si>
  <si>
    <t>Опора скользящая 630т.15.27</t>
  </si>
  <si>
    <t>Опора скользящая 57т.14.04</t>
  </si>
  <si>
    <t>Опора скользящая 720т.15.28</t>
  </si>
  <si>
    <t>Опора скользящая 57т.14.05</t>
  </si>
  <si>
    <t>Опора скользящая 720т.15.29</t>
  </si>
  <si>
    <t>Опора скользящая 57т.14.06</t>
  </si>
  <si>
    <t>Опора скользящая 720т.15.30</t>
  </si>
  <si>
    <t>Опора скользящая 76т.14.04</t>
  </si>
  <si>
    <t>Опора скользящая 820т.15.31</t>
  </si>
  <si>
    <t>Опора скользящая 76т.14.05</t>
  </si>
  <si>
    <t>Опора скользящая 820т.15.32</t>
  </si>
  <si>
    <t>Опора скользящая 76т.14.06</t>
  </si>
  <si>
    <t>Опора скользящая 820т.15.33</t>
  </si>
  <si>
    <t>Опора скользящая 89т.14.07</t>
  </si>
  <si>
    <t>Опора скользящая 920т.15.34</t>
  </si>
  <si>
    <t>Опора скользящая 89т.14.08</t>
  </si>
  <si>
    <t>Опора скользящая 920т.15.35</t>
  </si>
  <si>
    <t>Опора скользящая 89т.14.09</t>
  </si>
  <si>
    <t>Опора скользящая 920т.15.36</t>
  </si>
  <si>
    <t>Опора скользящая 108т.14.07</t>
  </si>
  <si>
    <t>Опора скользящая 1020т.15.37</t>
  </si>
  <si>
    <t>Опора скользящая 108т.14.08</t>
  </si>
  <si>
    <t>Опора скользящая 1020т.15.38</t>
  </si>
  <si>
    <t>Опора скользящая 108т.14.09</t>
  </si>
  <si>
    <t>Опора скользящая 1020т.15.39</t>
  </si>
  <si>
    <t>Опора скользящая 133т.14.10</t>
  </si>
  <si>
    <t>Опора скользящая 1220т.15.40</t>
  </si>
  <si>
    <t>Опора скользящая 133т.14.11</t>
  </si>
  <si>
    <t>Опора скользящая 1220т.15.41</t>
  </si>
  <si>
    <t>Опора скользящая 133т.14.12</t>
  </si>
  <si>
    <t>Опора скользящая 1220т.15.42</t>
  </si>
  <si>
    <t>Опора скользящая 159т.14.10</t>
  </si>
  <si>
    <t>Опора скользящая 1420т.15.43</t>
  </si>
  <si>
    <t>Опора скользящая 159т.14.11</t>
  </si>
  <si>
    <t>Опора скользящая 1420т.15.44</t>
  </si>
  <si>
    <t>Опора скользящая 159т.14.12</t>
  </si>
  <si>
    <t>Опора скользящая 1420т.15.45</t>
  </si>
  <si>
    <t>Опоры трубопроводов Скользящие Т16; Т17; Т18</t>
  </si>
  <si>
    <t>Диэлектрическая 194 т.16.01</t>
  </si>
  <si>
    <t>Диэлектрическая 820 т.17.34</t>
  </si>
  <si>
    <t>Диэлектрическая 194 т.16.02</t>
  </si>
  <si>
    <t>Диэлектрическая 820 т.17.35</t>
  </si>
  <si>
    <t>Диэлектрическая 194 т.16.03</t>
  </si>
  <si>
    <t>Диэлектрическая 820 т.17.36</t>
  </si>
  <si>
    <t>Диэлектрическая 219 т.16.04</t>
  </si>
  <si>
    <t>Диэлектрическая 920 т.17.37</t>
  </si>
  <si>
    <t>Диэлектрическая 219 т.16.05</t>
  </si>
  <si>
    <t>Диэлектрическая 920 т.17.36</t>
  </si>
  <si>
    <t>Диэлектрическая 219 т.16.06</t>
  </si>
  <si>
    <t>Диэлектрическая 920 т.17.39</t>
  </si>
  <si>
    <t>Диэлектрическая 273 т.16.07</t>
  </si>
  <si>
    <t>Диэлектрическая 1020 т.17.40</t>
  </si>
  <si>
    <t>Диэлектрическая 273т.16.08</t>
  </si>
  <si>
    <t>Диэлектрическая 1020 т.17.41</t>
  </si>
  <si>
    <t>Диэлектрическая 273 т.16.09</t>
  </si>
  <si>
    <t>Диэлектрическая 1220 т.17.42</t>
  </si>
  <si>
    <t>Диэлектрическая 325 т.16.10</t>
  </si>
  <si>
    <t>Диэлектрическая 1220 т.17.43</t>
  </si>
  <si>
    <t>Диэлектрическая 325 т.16.11</t>
  </si>
  <si>
    <t>Диэлектрическая 1220 т.17.44</t>
  </si>
  <si>
    <t>Диэлектрическая 325 т.16.12</t>
  </si>
  <si>
    <t>Диэлектрическая 1220 т.17.45</t>
  </si>
  <si>
    <t>Диэлектрическая 377 т.16.13</t>
  </si>
  <si>
    <t>14.48</t>
  </si>
  <si>
    <t>Диэлектрическая 1420 т.17.46</t>
  </si>
  <si>
    <t>Диэлектрическая 377 т.16.14</t>
  </si>
  <si>
    <t>Диэлектрическая 1420 т.17.47</t>
  </si>
  <si>
    <t>Диэлектрическая 377т.16.15</t>
  </si>
  <si>
    <t>Диэлектрическая 1420 т.17.48</t>
  </si>
  <si>
    <t>Диэлектрическая 377 т.16.16</t>
  </si>
  <si>
    <t>Диэлектрическая 194 т.18.01</t>
  </si>
  <si>
    <t>Диэлектрическая 377 т.16.17</t>
  </si>
  <si>
    <t>Диэлектрическая 194 т.18.02</t>
  </si>
  <si>
    <t>Диэлектрическая 377 т.16.18</t>
  </si>
  <si>
    <t>Диэлектрическая 194 т.18.03</t>
  </si>
  <si>
    <t>Диэлектрическая 426 т.16.19</t>
  </si>
  <si>
    <t>Диэлектрическая 219 т.18.04</t>
  </si>
  <si>
    <t>Диэлектрическая 426 т.16.20</t>
  </si>
  <si>
    <t>Диэлектрическая 219 т.18.05</t>
  </si>
  <si>
    <t>Диэлектрическая 426 т.16.21</t>
  </si>
  <si>
    <t>Диэлектрическая 219 т.18.06</t>
  </si>
  <si>
    <t>Диэлектрическая 480 т.16.22</t>
  </si>
  <si>
    <t>Диэлектрическая 273 т.18.07</t>
  </si>
  <si>
    <t>Диэлектрическая 480 т.16.23</t>
  </si>
  <si>
    <t>Диэлектрическая 273 т.18.08</t>
  </si>
  <si>
    <t>Диэлектрическая 480 т.16.24</t>
  </si>
  <si>
    <t>Диэлектрическая 273 т.18.09</t>
  </si>
  <si>
    <t>Диэлектрическая 530 т.16.25</t>
  </si>
  <si>
    <t>Диэлектрическая 325 т.18.10</t>
  </si>
  <si>
    <t>Диэлектрическая 530 т.16.26</t>
  </si>
  <si>
    <t>Диэлектрическая 325 т.18.11</t>
  </si>
  <si>
    <t>Диэлектрическая 530 т.16.27</t>
  </si>
  <si>
    <t>Диэлектрическая 325 т.18.12</t>
  </si>
  <si>
    <t>Диэлектрическая 630 т.16.28</t>
  </si>
  <si>
    <t>Диэлектрическая 377т.18.13</t>
  </si>
  <si>
    <t>Диэлектрическая 630 т.16.29</t>
  </si>
  <si>
    <t>Диэлектрическая 377т.18.14</t>
  </si>
  <si>
    <t>Диэлектрическая 630 т.16.30</t>
  </si>
  <si>
    <t>Диэлектрическая 377 т.18.15</t>
  </si>
  <si>
    <t>Диэлектрическая 194 т.17.01</t>
  </si>
  <si>
    <t>Диэлектрическая 377 т.18.16</t>
  </si>
  <si>
    <t>Диэлектрическая 194 т.17.02</t>
  </si>
  <si>
    <t>Диэлектрическая 377 т.18.17</t>
  </si>
  <si>
    <t>Диэлектрическая 194 т.17.03</t>
  </si>
  <si>
    <t>Диэлектрическая 377 т.18.18</t>
  </si>
  <si>
    <t>Диэлектрическая 219 т.17.04</t>
  </si>
  <si>
    <t>Диэлектрическая 426 т.18.19</t>
  </si>
  <si>
    <t>Диэлектрическая 219 т.17.05</t>
  </si>
  <si>
    <t>Диэлектрическая 426 т.18.20</t>
  </si>
  <si>
    <t>Диэлектрическая 219 т.17.06</t>
  </si>
  <si>
    <t>Диэлектрическая 426 т.18.21</t>
  </si>
  <si>
    <t>Диэлектрическая 273 т.17.07</t>
  </si>
  <si>
    <t>Диэлектрическая 480 т.18.22</t>
  </si>
  <si>
    <t>Диэлектрическая 273 т.17.08</t>
  </si>
  <si>
    <t>Диэлектрическая 480 т.18.23</t>
  </si>
  <si>
    <t>Диэлектрическая 219 т.17.09</t>
  </si>
  <si>
    <t>Диэлектрическая 480 т.18.24</t>
  </si>
  <si>
    <t>Диэлектрическая 325 т.17.10</t>
  </si>
  <si>
    <t>Диэлектрическая 530 т.18.25</t>
  </si>
  <si>
    <t>Диэлектрическая 325 т.17.11</t>
  </si>
  <si>
    <t>Диэлектрическая 530 т.18.26</t>
  </si>
  <si>
    <t>Диэлектрическая 325 т.17.12</t>
  </si>
  <si>
    <t>Диэлектрическая 530 т.18.27</t>
  </si>
  <si>
    <t>Диэлектрическая 377 т.17.13</t>
  </si>
  <si>
    <t>Диэлектрическая 630 т.18.28</t>
  </si>
  <si>
    <t>Диэлектрическая 377 т.17.14</t>
  </si>
  <si>
    <t>Диэлектрическая 630 т.18.29</t>
  </si>
  <si>
    <t>Диэлектрическая 377 т.17.15</t>
  </si>
  <si>
    <t>Диэлектрическая 630 т.18.30</t>
  </si>
  <si>
    <t>Диэлектрическая 377 т.17.16</t>
  </si>
  <si>
    <t>Диэлектрическая 720 т.18.31</t>
  </si>
  <si>
    <t>Диэлектрическая 377 т.17.17</t>
  </si>
  <si>
    <t>Диэлектрическая 720 т.18.32</t>
  </si>
  <si>
    <t>Диэлектрическая 377 т.17.18</t>
  </si>
  <si>
    <t>Диэлектрическая 720 т.18.33</t>
  </si>
  <si>
    <t>Диэлектрическая 426т.17.19</t>
  </si>
  <si>
    <t>Диэлектрическая 820 т.18.34</t>
  </si>
  <si>
    <t>Диэлектрическая 426 т.17.20</t>
  </si>
  <si>
    <t>Диэлектрическая 820 т.18.35</t>
  </si>
  <si>
    <t>Диэлектрическая 426 т.17.21</t>
  </si>
  <si>
    <t>Диэлектрическая 820 т.18.36</t>
  </si>
  <si>
    <t>Диэлектрическая 480 т.17.22</t>
  </si>
  <si>
    <t>Диэлектрическая 920 т.18.37</t>
  </si>
  <si>
    <t>Диэлектрическая 480 т.17.23</t>
  </si>
  <si>
    <t>Диэлектрическая 920 т.18.38</t>
  </si>
  <si>
    <t>Диэлектрическая 480 т.17.24</t>
  </si>
  <si>
    <t>Диэлектрическая 920 т.18.39</t>
  </si>
  <si>
    <t>Диэлектрическая 530 т.17.25</t>
  </si>
  <si>
    <t>Диэлектрическая 1020 т.18.40</t>
  </si>
  <si>
    <t>Диэлектрическая 530т.17.26</t>
  </si>
  <si>
    <t>Диэлектрическая 1020 т.18.41</t>
  </si>
  <si>
    <t>Диэлектрическая 530 т.17.27</t>
  </si>
  <si>
    <t>Диэлектрическая 1020 т.18.42</t>
  </si>
  <si>
    <t>Диэлектрическая 630 т.17.28</t>
  </si>
  <si>
    <t>Диэлектрическая 1220 т.18.43</t>
  </si>
  <si>
    <t>Диэлектрическая 630 т.17.29</t>
  </si>
  <si>
    <t>Диэлектрическая 1220 т.18.44</t>
  </si>
  <si>
    <t>Диэлектрическая 630 т.17.30</t>
  </si>
  <si>
    <t>Диэлектрическая 1220 т.18.45</t>
  </si>
  <si>
    <t>Диэлектрическая 720 т.17.31</t>
  </si>
  <si>
    <t>Диэлектрическая 1420 т.18.46</t>
  </si>
  <si>
    <t>Диэлектрическая 720 т.17.32</t>
  </si>
  <si>
    <t>Диэлектрическая 1420 т.18.47</t>
  </si>
  <si>
    <t>Диэлектрическая 720 т.17.33</t>
  </si>
  <si>
    <t>Диэлектрическая 1420 т.18.48</t>
  </si>
  <si>
    <t>ТРУБЫ</t>
  </si>
  <si>
    <t>60х6</t>
  </si>
  <si>
    <t>76х3,5</t>
  </si>
  <si>
    <t>76х4,5</t>
  </si>
  <si>
    <t>76х5</t>
  </si>
  <si>
    <t>76х5,5</t>
  </si>
  <si>
    <t>76х6</t>
  </si>
  <si>
    <t>76х6,5</t>
  </si>
  <si>
    <t>89х4</t>
  </si>
  <si>
    <t>89х4,5</t>
  </si>
  <si>
    <t>89х6</t>
  </si>
  <si>
    <t>89х8</t>
  </si>
  <si>
    <t>102х6</t>
  </si>
  <si>
    <t>108х8</t>
  </si>
  <si>
    <t>114х4,5</t>
  </si>
  <si>
    <t>114х7</t>
  </si>
  <si>
    <t>114х10</t>
  </si>
  <si>
    <t>114х11</t>
  </si>
  <si>
    <t>133х5</t>
  </si>
  <si>
    <t>159х10</t>
  </si>
  <si>
    <t>168х7</t>
  </si>
  <si>
    <t>168х9</t>
  </si>
  <si>
    <t>168х11</t>
  </si>
  <si>
    <t>168х13</t>
  </si>
  <si>
    <t>194х8</t>
  </si>
  <si>
    <t>219х8,5</t>
  </si>
  <si>
    <t>219х11</t>
  </si>
  <si>
    <t>219х13</t>
  </si>
  <si>
    <t>273х8</t>
  </si>
  <si>
    <t>273х10</t>
  </si>
  <si>
    <t>325х12</t>
  </si>
  <si>
    <t>426х14</t>
  </si>
  <si>
    <t>Трубные детали по ОСТ</t>
  </si>
  <si>
    <t>Отводы ОСТ 34.10.752-97 R1.5</t>
  </si>
  <si>
    <t>ст.09Г2С</t>
  </si>
  <si>
    <t>Вес,кг</t>
  </si>
  <si>
    <t>820х9</t>
  </si>
  <si>
    <t>720х9</t>
  </si>
  <si>
    <t>1220х11</t>
  </si>
  <si>
    <t>720х11</t>
  </si>
  <si>
    <t>Отводы ОСТ 34.10.752-97 R1</t>
  </si>
  <si>
    <t>530х8</t>
  </si>
  <si>
    <t>530х11</t>
  </si>
  <si>
    <t>1220х18</t>
  </si>
  <si>
    <t>1420х14</t>
  </si>
  <si>
    <t>Отводы ОСТ 36-21-77 R1.5</t>
  </si>
  <si>
    <t>Вес, кг</t>
  </si>
  <si>
    <t>530х7</t>
  </si>
  <si>
    <t>820х11</t>
  </si>
  <si>
    <t>530х9</t>
  </si>
  <si>
    <t>1020х8</t>
  </si>
  <si>
    <t>1020х15</t>
  </si>
  <si>
    <t>1220х9</t>
  </si>
  <si>
    <t>1,037,2</t>
  </si>
  <si>
    <t>1,288,7</t>
  </si>
  <si>
    <t>630х11</t>
  </si>
  <si>
    <t>1420х10</t>
  </si>
  <si>
    <t>1,174,2</t>
  </si>
  <si>
    <t>1,637,9</t>
  </si>
  <si>
    <t>820х8</t>
  </si>
  <si>
    <t>1420х15</t>
  </si>
  <si>
    <t>1,754,9</t>
  </si>
  <si>
    <t>1420х18</t>
  </si>
  <si>
    <t>2,105,80</t>
  </si>
  <si>
    <t>1420х20</t>
  </si>
  <si>
    <t>2,339,90</t>
  </si>
  <si>
    <t>Тройники ОСТ 34-10-764-97</t>
  </si>
  <si>
    <t>426х10-426х10</t>
  </si>
  <si>
    <t>1020х14-1020х10</t>
  </si>
  <si>
    <t>426х16-426х12</t>
  </si>
  <si>
    <t>1020х14-1220х11</t>
  </si>
  <si>
    <t>530х11-133х4</t>
  </si>
  <si>
    <t>1020х14-1420х14</t>
  </si>
  <si>
    <t>530х11-159х5</t>
  </si>
  <si>
    <t>1020х18-219х7</t>
  </si>
  <si>
    <t>530х11-219х7</t>
  </si>
  <si>
    <t>1020х18-273х8</t>
  </si>
  <si>
    <t>530х11-273х10</t>
  </si>
  <si>
    <t>1020х18-325х10</t>
  </si>
  <si>
    <t>530х11-325х8</t>
  </si>
  <si>
    <t>1020х18-377х15</t>
  </si>
  <si>
    <t>530х11-325х10</t>
  </si>
  <si>
    <t>1020х18-426х16</t>
  </si>
  <si>
    <t>530х11-377х9</t>
  </si>
  <si>
    <t>1020х18-630х10</t>
  </si>
  <si>
    <t>530х11-426х9</t>
  </si>
  <si>
    <t>1020х18-720х11</t>
  </si>
  <si>
    <t>530х11-530х8</t>
  </si>
  <si>
    <t>1020х18-820х14</t>
  </si>
  <si>
    <t>530х14-377х9</t>
  </si>
  <si>
    <t>1020х18-1020х14</t>
  </si>
  <si>
    <t>530х14-426х10</t>
  </si>
  <si>
    <t>1020х22-530х11</t>
  </si>
  <si>
    <t>530х18-530х8</t>
  </si>
  <si>
    <t>1020х22-630х14</t>
  </si>
  <si>
    <t>630х10-219х7</t>
  </si>
  <si>
    <t>1020х22-720х18</t>
  </si>
  <si>
    <t>630х10-273х8</t>
  </si>
  <si>
    <t>1020х22-1020х14</t>
  </si>
  <si>
    <t>630х10-325х8</t>
  </si>
  <si>
    <t>1020х25-820х18</t>
  </si>
  <si>
    <t>630х10-630х10</t>
  </si>
  <si>
    <t>1220х14-219х7</t>
  </si>
  <si>
    <t>630х12-377х9</t>
  </si>
  <si>
    <t>1220х14-273х8</t>
  </si>
  <si>
    <t>630х12-426х9</t>
  </si>
  <si>
    <t>1220х14-325х8</t>
  </si>
  <si>
    <t>630х12-530х11</t>
  </si>
  <si>
    <t>1220х14-377х9</t>
  </si>
  <si>
    <t>630х14-325х8</t>
  </si>
  <si>
    <t>1220х14-426х16</t>
  </si>
  <si>
    <t>630х14-377х11</t>
  </si>
  <si>
    <t>1220х14-530х8</t>
  </si>
  <si>
    <t>630х14-426х12</t>
  </si>
  <si>
    <t>1220х14-630х10</t>
  </si>
  <si>
    <t>630х14-630х12</t>
  </si>
  <si>
    <t>1220х14-720х9</t>
  </si>
  <si>
    <t>630х18-530х8</t>
  </si>
  <si>
    <t>1220х14-820х9</t>
  </si>
  <si>
    <t>630х18-630х14</t>
  </si>
  <si>
    <t>1220х18-159х7</t>
  </si>
  <si>
    <t>720х9-325х8</t>
  </si>
  <si>
    <t>1220х18-219х7</t>
  </si>
  <si>
    <t>720х11-108х4</t>
  </si>
  <si>
    <t>1220х18-273х11</t>
  </si>
  <si>
    <t>720х11-133х4</t>
  </si>
  <si>
    <t>1220х18-325х13</t>
  </si>
  <si>
    <t>720х11-159х5</t>
  </si>
  <si>
    <t>1220х18-530х8</t>
  </si>
  <si>
    <t>720х11-219х9</t>
  </si>
  <si>
    <t>1220х18-630х12</t>
  </si>
  <si>
    <t>720х11-273х8</t>
  </si>
  <si>
    <t>1220х18-720х11</t>
  </si>
  <si>
    <t>720х11-377х15</t>
  </si>
  <si>
    <t>1220х18-1020х10</t>
  </si>
  <si>
    <t>720х11-426х9</t>
  </si>
  <si>
    <t>1220х18-1220х14</t>
  </si>
  <si>
    <t>720х11-630х8</t>
  </si>
  <si>
    <t>1220х22-377х9</t>
  </si>
  <si>
    <t>720х11-720х9</t>
  </si>
  <si>
    <t>1220х22-426х12</t>
  </si>
  <si>
    <t>720х14-273х8</t>
  </si>
  <si>
    <t>1220х22-530х14</t>
  </si>
  <si>
    <t>720х14-325х10</t>
  </si>
  <si>
    <t>1220х22-630х18</t>
  </si>
  <si>
    <t>720х14-377х15</t>
  </si>
  <si>
    <t>1220х22-820х11</t>
  </si>
  <si>
    <t>720х14-530х8</t>
  </si>
  <si>
    <t>1220х25-720х18</t>
  </si>
  <si>
    <t>720х14-630х10</t>
  </si>
  <si>
    <t>1220х25-820х22</t>
  </si>
  <si>
    <t>720х18-426х9</t>
  </si>
  <si>
    <t>1220х25-1020х10</t>
  </si>
  <si>
    <t>720х18-530х11</t>
  </si>
  <si>
    <t>1220х25-1220х18</t>
  </si>
  <si>
    <t>720х18-630х14</t>
  </si>
  <si>
    <t>1420х14-219х7</t>
  </si>
  <si>
    <t>720х18-720х9</t>
  </si>
  <si>
    <t>1420х14-273х11</t>
  </si>
  <si>
    <t>720х18-720х14</t>
  </si>
  <si>
    <t>1420х14-325х8</t>
  </si>
  <si>
    <t>820х9-273х8</t>
  </si>
  <si>
    <t>1420х14-325х13</t>
  </si>
  <si>
    <t>820х11-325х8</t>
  </si>
  <si>
    <t>1420х14-377х9</t>
  </si>
  <si>
    <t>820х11-377х9</t>
  </si>
  <si>
    <t>1420х14-377х15</t>
  </si>
  <si>
    <t>820х11-530х11</t>
  </si>
  <si>
    <t>1420х14-426х9</t>
  </si>
  <si>
    <t>820х11-630х10</t>
  </si>
  <si>
    <t>1420х14-530х8</t>
  </si>
  <si>
    <t>820х11-720х9</t>
  </si>
  <si>
    <t>1420х14-630х8</t>
  </si>
  <si>
    <t>820х12-426х14</t>
  </si>
  <si>
    <t>1420х14-630х10</t>
  </si>
  <si>
    <t>820х14-219х7</t>
  </si>
  <si>
    <t>1420х14-720х9</t>
  </si>
  <si>
    <t>820х14-273х11</t>
  </si>
  <si>
    <t>1420х14-720х11</t>
  </si>
  <si>
    <t>820х14-325х13</t>
  </si>
  <si>
    <t>1420х14-820х9</t>
  </si>
  <si>
    <t>820х14-630х12</t>
  </si>
  <si>
    <t>1420х14-820х11</t>
  </si>
  <si>
    <t>820х14-820х9</t>
  </si>
  <si>
    <t>1420х14-1020х10</t>
  </si>
  <si>
    <t>820х18-377х9</t>
  </si>
  <si>
    <t>1420х14-1220х11</t>
  </si>
  <si>
    <t>820х18-426х9</t>
  </si>
  <si>
    <t>1420х14-1420х14</t>
  </si>
  <si>
    <t>820х18-530х14</t>
  </si>
  <si>
    <t>1420х18-426х9</t>
  </si>
  <si>
    <t>820х18-720х9</t>
  </si>
  <si>
    <t>1420х18-530х11</t>
  </si>
  <si>
    <t>820х18-820х11</t>
  </si>
  <si>
    <t>1420х18-630х14</t>
  </si>
  <si>
    <t>820х22-630х12</t>
  </si>
  <si>
    <t>1420х18-1020х10</t>
  </si>
  <si>
    <t>820х22-720х14</t>
  </si>
  <si>
    <t>1420х18-1220х14</t>
  </si>
  <si>
    <t>820х22-820х18</t>
  </si>
  <si>
    <t>1420х18-1420х14</t>
  </si>
  <si>
    <t>1020х14-219х7</t>
  </si>
  <si>
    <t>1420х22-820х12</t>
  </si>
  <si>
    <t>1020х14-273х8</t>
  </si>
  <si>
    <t>1420х22-1020х18</t>
  </si>
  <si>
    <t>1020х14-325х8</t>
  </si>
  <si>
    <t>1420х22-1220х22</t>
  </si>
  <si>
    <t>1020х14-377х9</t>
  </si>
  <si>
    <t>1420х22-1420х14</t>
  </si>
  <si>
    <t>1020х14-426х9</t>
  </si>
  <si>
    <t>1420х25-1420х25</t>
  </si>
  <si>
    <t>1020х14-530х8</t>
  </si>
  <si>
    <t>1620х14-1620х14</t>
  </si>
  <si>
    <t>1020х14-530х11</t>
  </si>
  <si>
    <t>1620х18-1620х14</t>
  </si>
  <si>
    <t>1020х14-630х10</t>
  </si>
  <si>
    <t>1620х22-1620х18</t>
  </si>
  <si>
    <t>1020х14-720х9</t>
  </si>
  <si>
    <t>Тройники ОСТ 36-24-77</t>
  </si>
  <si>
    <t>530х7-325х6</t>
  </si>
  <si>
    <t>820х20-426х12</t>
  </si>
  <si>
    <t>530х8-426х8</t>
  </si>
  <si>
    <t>820х20-530х14</t>
  </si>
  <si>
    <t>530х8-530х8</t>
  </si>
  <si>
    <t>820х20-630х16</t>
  </si>
  <si>
    <t>530х10-325х8</t>
  </si>
  <si>
    <t>820х20-820х20</t>
  </si>
  <si>
    <t>530х10-426х8</t>
  </si>
  <si>
    <t>1020х8-530х8</t>
  </si>
  <si>
    <t>530х10-530х10</t>
  </si>
  <si>
    <t>1020х8-630х8</t>
  </si>
  <si>
    <t>530х14-325х10</t>
  </si>
  <si>
    <t>1020х8-820х8</t>
  </si>
  <si>
    <t>530х14-426х12</t>
  </si>
  <si>
    <t>1020х12-530х8</t>
  </si>
  <si>
    <t>530х14-530х14</t>
  </si>
  <si>
    <t>1020х12-630х8</t>
  </si>
  <si>
    <t>630х8-325х6</t>
  </si>
  <si>
    <t>1020х12-820х10</t>
  </si>
  <si>
    <t>630х8-426х8</t>
  </si>
  <si>
    <t>1020х12-1020х12</t>
  </si>
  <si>
    <t>630х8-530х8</t>
  </si>
  <si>
    <t>1020х16-530х10</t>
  </si>
  <si>
    <t>630х8-630х8</t>
  </si>
  <si>
    <t>1020х16-630х12</t>
  </si>
  <si>
    <t>630х12-325х8</t>
  </si>
  <si>
    <t>1020х16-820х14</t>
  </si>
  <si>
    <t>630х12-426х8</t>
  </si>
  <si>
    <t>1020х16-1020х16</t>
  </si>
  <si>
    <t>630х12-530х10</t>
  </si>
  <si>
    <t>1020х20-530х10</t>
  </si>
  <si>
    <t>630х12-630х12</t>
  </si>
  <si>
    <t>1020х20-630х12</t>
  </si>
  <si>
    <t>630х15-325х10</t>
  </si>
  <si>
    <t>1020х20-820х16</t>
  </si>
  <si>
    <t>630х15-426х12</t>
  </si>
  <si>
    <t>1020х20-1020х20</t>
  </si>
  <si>
    <t>630х15-530х14</t>
  </si>
  <si>
    <t>1220х10-820х8</t>
  </si>
  <si>
    <t>630х15-630х15</t>
  </si>
  <si>
    <t>1220х10-1020х8</t>
  </si>
  <si>
    <t>820х8-426х8</t>
  </si>
  <si>
    <t>1220х10-1020х10</t>
  </si>
  <si>
    <t>820х8-530х8</t>
  </si>
  <si>
    <t>1220х16-820х10</t>
  </si>
  <si>
    <t>820х8-630х8</t>
  </si>
  <si>
    <t>1220х16-1020х12</t>
  </si>
  <si>
    <t>820х8-820х8</t>
  </si>
  <si>
    <t>1220х16-1220х16</t>
  </si>
  <si>
    <t>820х10-426х7</t>
  </si>
  <si>
    <t>1220х18-820х14</t>
  </si>
  <si>
    <t>820х10-530х7</t>
  </si>
  <si>
    <t>1220х18-1020х16</t>
  </si>
  <si>
    <t>820х10-630х8</t>
  </si>
  <si>
    <t>1220х18-1220х18</t>
  </si>
  <si>
    <t>820х10-820х10</t>
  </si>
  <si>
    <t>1420х12-820х8</t>
  </si>
  <si>
    <t>820х14-426х8</t>
  </si>
  <si>
    <t>1420х12-1020х8</t>
  </si>
  <si>
    <t>820х14-530х10</t>
  </si>
  <si>
    <t>1420х12-1220х10</t>
  </si>
  <si>
    <t>1420х12-1420х12</t>
  </si>
  <si>
    <t>820х14-820х14</t>
  </si>
  <si>
    <t>1420х18-820х10</t>
  </si>
  <si>
    <t>820х16-426х8</t>
  </si>
  <si>
    <t>1420х18-1020х12</t>
  </si>
  <si>
    <t>820х16-530х10</t>
  </si>
  <si>
    <t>1420х18-1220х16</t>
  </si>
  <si>
    <t>820х16-630х12</t>
  </si>
  <si>
    <t>1420х18-1420х18</t>
  </si>
  <si>
    <t>820х16-820х16</t>
  </si>
  <si>
    <t>Переходы по ОСТ 34.10-753-97</t>
  </si>
  <si>
    <t>вес,кг</t>
  </si>
  <si>
    <t>Концентрические</t>
  </si>
  <si>
    <t>1220х12-1020х12 L=490</t>
  </si>
  <si>
    <t>530х12-426х12 L=260</t>
  </si>
  <si>
    <t>1420х14-720х14 L=1640</t>
  </si>
  <si>
    <t>530х14-426х14 L=260</t>
  </si>
  <si>
    <t>1420х14-820х14 L=1405</t>
  </si>
  <si>
    <t>630х12-426х12 L=475</t>
  </si>
  <si>
    <t>1420х14-1020х14 L=940</t>
  </si>
  <si>
    <t>630х12-530х12 L=225</t>
  </si>
  <si>
    <t>1420х18-1020х18 L=940</t>
  </si>
  <si>
    <t>630х12-530х12 L=475</t>
  </si>
  <si>
    <t>1420х14-1220х14 L=475</t>
  </si>
  <si>
    <t>630х14-426х14 L=475</t>
  </si>
  <si>
    <t>Экцентрические</t>
  </si>
  <si>
    <t>630х14-530х14 L=225</t>
  </si>
  <si>
    <t>Э 530х12-426х12 L=260</t>
  </si>
  <si>
    <t>720х12-426х12 L=700</t>
  </si>
  <si>
    <t>Э 630х12-426-12 L=475</t>
  </si>
  <si>
    <t>720х12-530х12 L=450</t>
  </si>
  <si>
    <t>Э 630х12-530-12 L=225</t>
  </si>
  <si>
    <t>720х12-530х12 L=700</t>
  </si>
  <si>
    <t>Э 720х12-426х12 L=700</t>
  </si>
  <si>
    <t>720х12-630х12 L=235</t>
  </si>
  <si>
    <t>Э 720х12-530х12 L=450</t>
  </si>
  <si>
    <t>720х14-530х14 L=450</t>
  </si>
  <si>
    <t>Э 720х12-630х12 L=235</t>
  </si>
  <si>
    <t>720х14-630х14 L=250</t>
  </si>
  <si>
    <t>Э 820х12-426х12 L=930</t>
  </si>
  <si>
    <t>820х12-426х12 L=930</t>
  </si>
  <si>
    <t>Э 820х12-530х12 L=680</t>
  </si>
  <si>
    <t>820х12-530х12 L=680</t>
  </si>
  <si>
    <t>Э 820х12-630х12 L=465</t>
  </si>
  <si>
    <t>820х12-630х12 L=465</t>
  </si>
  <si>
    <t>Э 820х12-720х12 L=240</t>
  </si>
  <si>
    <t>820х12-720х12 L=240</t>
  </si>
  <si>
    <t>Э 1020х12-530х12 L=1140</t>
  </si>
  <si>
    <t>820х14-530х14 L=680</t>
  </si>
  <si>
    <t>Э 1020х12-630х12 L=920</t>
  </si>
  <si>
    <t>820х14-630х14 L=465</t>
  </si>
  <si>
    <t>Э 1020х12-720х12 L=695</t>
  </si>
  <si>
    <t>820х14-720х14 L=240</t>
  </si>
  <si>
    <t>Э 1020х12-820х12 L=475</t>
  </si>
  <si>
    <t>920х12-630х12 L=940</t>
  </si>
  <si>
    <t>Э 1220х12-630х12 L=1390</t>
  </si>
  <si>
    <t>1020х12-530х12 L=1140</t>
  </si>
  <si>
    <t>Э 1220х12-720х12 L=1165</t>
  </si>
  <si>
    <t>1020х12-630х12 L=920</t>
  </si>
  <si>
    <t>Э 1220х12-820х12 L=945</t>
  </si>
  <si>
    <t>1020х12-720х12 L=695</t>
  </si>
  <si>
    <t>Э 1220х12-1020х12 L=490</t>
  </si>
  <si>
    <t>1020х12-820х12 L=475</t>
  </si>
  <si>
    <t>Э 1220х14-1020х14 L=485</t>
  </si>
  <si>
    <t>1020х12-820х12 L=580</t>
  </si>
  <si>
    <t>Э 1420х14-720х14 L=1640</t>
  </si>
  <si>
    <t>1220х12-630х12 L=1390</t>
  </si>
  <si>
    <t>Э 1420х14-820х14 L=1405</t>
  </si>
  <si>
    <t>1220х12-720х12 L=1165</t>
  </si>
  <si>
    <t>Э 1420х14-1020х14 L=940</t>
  </si>
  <si>
    <t>1220х12-820х12 L=945</t>
  </si>
  <si>
    <t>Э 1420х14-1020х14 L=475</t>
  </si>
  <si>
    <t>Переходы по ОСТ 36-22-77</t>
  </si>
  <si>
    <t>530х12-426х12 L=500</t>
  </si>
  <si>
    <t>Э 530х12-426х12 L=500</t>
  </si>
  <si>
    <t>630х12-426х12 L=500</t>
  </si>
  <si>
    <t>Э 630х12-426х12 L=500</t>
  </si>
  <si>
    <t>630х12-530х12 L=500</t>
  </si>
  <si>
    <t>Э 630х12-530х12 L=500</t>
  </si>
  <si>
    <t>820х12-530х12 L=600</t>
  </si>
  <si>
    <t>Э 820х12-530х12 L=600</t>
  </si>
  <si>
    <t>820х12-630х12 L=600</t>
  </si>
  <si>
    <t>Э 820х12-630х12 L=600</t>
  </si>
  <si>
    <t>1020х12-630х12 L=600</t>
  </si>
  <si>
    <t>Э 1020х12-630х12 L=600</t>
  </si>
  <si>
    <t>1020х12-820х12 L=600</t>
  </si>
  <si>
    <t>Э 1020х12-820х12 L=600</t>
  </si>
  <si>
    <t>1220х12-820х12 L=700</t>
  </si>
  <si>
    <t>Э 1220х12-820х12 L=700</t>
  </si>
  <si>
    <t>1220х12-1020х12 L=700</t>
  </si>
  <si>
    <t>Э 1220х12-1020х12 L=700</t>
  </si>
  <si>
    <t>1420х12-1020х12 L=800</t>
  </si>
  <si>
    <t>Э 1420х12-1020х12 L=800</t>
  </si>
  <si>
    <t>1420х12-1220х12 L=800</t>
  </si>
  <si>
    <t>Э 1420х12-1220х12 L=800</t>
  </si>
  <si>
    <t>1.1 Опоры трубопроводов неподвижные Т3 по серии 4.903-10 выпуск 4 "Изделия и детали трубопроводов"</t>
  </si>
  <si>
    <t>ЧТД</t>
  </si>
  <si>
    <t>Опора неподвижная 32 т.3.01 для S трубы 2,5 мм.</t>
  </si>
  <si>
    <t>с.4.903-10 в.4</t>
  </si>
  <si>
    <t>Опора неподвижная 38 т.3.02 для S трубы 2,5 мм.</t>
  </si>
  <si>
    <t>Опора неподвижная 45 т.3.03 для S трубы 2,5 мм.</t>
  </si>
  <si>
    <t>Опора неподвижная 57 т.3.04 для S трубы 3 мм.</t>
  </si>
  <si>
    <t>Опора неподвижная 60 т.3.04 для S трубы 3 мм.</t>
  </si>
  <si>
    <t>Опора неподвижная 76 т.3.05 для S трубы 3 мм.</t>
  </si>
  <si>
    <t>Опора неподвижная 89 т.3.06 для S трубы 3,5 мм.</t>
  </si>
  <si>
    <t>Опора неподвижная 108 т.3.07 для S трубы 4 мм.</t>
  </si>
  <si>
    <t>Опора неподвижная 114 т.3.07 для S трубы 4 мм.</t>
  </si>
  <si>
    <t>Опора неподвижная 133 т.3.08 для S трубы 4 мм.</t>
  </si>
  <si>
    <t>Опора неподвижная 159 т.3.09 для S трубы 4,5 мм.</t>
  </si>
  <si>
    <t>Опора неподвижная 194 т.3.10 для S трубы 5 мм.</t>
  </si>
  <si>
    <t>Опора неподвижная 219 т.3.11 для S трубы 6 мм.</t>
  </si>
  <si>
    <t>1.2 Опоры трубопроводов неподвижные лобовые двухупорные Т4 по серии 4.903-10 выпуск 4 "Изделия и детали</t>
  </si>
  <si>
    <t>Опора неподвижная лобовая 108-Т4.01  тип I; II; III и  IV    для S трубы 4 мм</t>
  </si>
  <si>
    <t>Опора неподвижная лобовая 133-Т4.02  тип I; II; III и  IV    для S трубы 4 мм.</t>
  </si>
  <si>
    <t>Опора неподвижная лобовая 159-Т4.03  тип I; II; III и  IV    для S трубы 4,5 мм.</t>
  </si>
  <si>
    <t>Опора неподвижная лобовая 194-Т4.04  тип I; II; III и  IV    для S трубы 5 мм.</t>
  </si>
  <si>
    <t>Опора неподвижная лобовая 219-Т4.05  тип I; II; III и  IV    для S трубы 6 мм.</t>
  </si>
  <si>
    <t>Опора неподвижная лобовая 219-Т4.05  тип I; II; III и  IV    для S трубы 7 мм.</t>
  </si>
  <si>
    <t>Опора неподвижная лобовая 273-Т4.06  тип I; II; III и  IV    для S трубы 7 мм.</t>
  </si>
  <si>
    <t>Опора неподвижная лобовая 273-Т4.06  тип I; II; III и  IV    для S трубы 8 мм.</t>
  </si>
  <si>
    <t>Опора неподвижная лобовая 325-Т4.07  тип I; II; III и  IV    для S трубы 7 мм.</t>
  </si>
  <si>
    <t>Опора неподвижная лобовая 325-Т4.07  тип I; II; III и  IV    для S трубы 8 мм.</t>
  </si>
  <si>
    <t>Опора неподвижная лобовая 377-Т4.08  тип I; II; III и  IV    для S трубы 9 мм.</t>
  </si>
  <si>
    <t>Опора неподвижная лобовая 426-Т4.09  тип I; II; III и  IV    для S трубы 7 мм.</t>
  </si>
  <si>
    <t>Опора неподвижная лобовая 480-Т4.10  тип I; II; III и  IV    для S трубы 8 мм.</t>
  </si>
  <si>
    <t>Опора неподвижная лобовая 530-Т4.11  тип I; II; III и  IV    для S трубы 8 мм</t>
  </si>
  <si>
    <t>Опора неподвижная лобовая 630-Т4.12  тип I; II; III и  IV    для S трубы 9 мм.</t>
  </si>
  <si>
    <t>Опора неподвижная лобовая 720-Т4.13  тип I; II; III и  IV    для S трубы 10 мм.</t>
  </si>
  <si>
    <t>Опора неподвижная лобовая 820-Т4.14  тип I; II; III и  IV    для S трубы 10 мм.</t>
  </si>
  <si>
    <t>Опора неподвижная лобовая 920-Т4.15  тип I; II; III и  IV    для S трубы 10 мм.</t>
  </si>
  <si>
    <t>Опора неподвижная лобовая 1020-Т4.16  тип I; II; III и  IV    для S трубы 12 мм.</t>
  </si>
  <si>
    <t>Опора неподвижная лобовая 1220-Т4.17  тип I; II; III и  IV    для S трубы 14 мм.</t>
  </si>
  <si>
    <t>Опора неподвижная лобовая 1420-Т4.18  тип I; II; III и  IV    для S трубы 14 мм.</t>
  </si>
  <si>
    <t>1.3 Опоры трубопроводов неподвижные лобовые четырехупорные  Т5 по серии 4.903-10 выпуск 4 "Изделия и детали трубопроводов"</t>
  </si>
  <si>
    <t>Опора неподвижная лобовая 133-Т5.02  тип I; II; III;  IV  и  V  для S трубы 4 мм.</t>
  </si>
  <si>
    <t>Опора неподвижная лобовая 159-Т5.03  тип I; II; III;  IV  и  V  для S трубы 4,5 мм.</t>
  </si>
  <si>
    <t>Опора неподвижная лобовая 194-Т5.04  тип I; II; III;  IV  и  V  для S трубы 5 мм.</t>
  </si>
  <si>
    <t>Опора неподвижная лобовая 219-Т5.05  тип I; II; III;  IV  и  V  для S трубы 6 мм.</t>
  </si>
  <si>
    <t>Опора неподвижная лобовая 219-Т5.05  тип I; II; III;  IV  и  V  для S трубы 7 мм.</t>
  </si>
  <si>
    <t>Опора неподвижная лобовая 273-Т5.06  тип I; II; III;  IV  и  V  для S трубы 7 мм.</t>
  </si>
  <si>
    <t>Опора неподвижная лобовая 273-Т5.06  тип I; II; III;  IV  и  V  для S трубы 8 мм.</t>
  </si>
  <si>
    <t>Опора неподвижная лобовая 325-Т5.07  тип I; II; III;  IV  и  V  для S трубы 7 мм.</t>
  </si>
  <si>
    <t>Опора неподвижная лобовая 325-Т5.07  тип I; II; III;  IV  и  V  для S трубы 8 мм.</t>
  </si>
  <si>
    <t>Опора неподвижная лобовая 377-Т5.08  тип I; II; III;  IV  и  V  для S трубы 9 мм.</t>
  </si>
  <si>
    <t>Опора неподвижная лобовая 426-Т5.09  тип I; II; III;  IV  и  V  для S трубы 7 мм.</t>
  </si>
  <si>
    <t>Опора неподвижная лобовая 426-Т5.09  тип I; II; III;  IV  и  V  для S трубы 9 мм.</t>
  </si>
  <si>
    <t>Опора неподвижная лобовая 480-Т5.10  тип I; II; III;  IV  и  V  для S трубы 7 мм.</t>
  </si>
  <si>
    <t>Опора неподвижная лобовая 480-Т5.10  тип I; II; III;  IV  и  V  для S трубы 8 мм.</t>
  </si>
  <si>
    <t>Опора неподвижная лобовая 530-Т5.11  тип I; II; III;  IV  и  V  для S трубы 7 мм.</t>
  </si>
  <si>
    <t>Опора неподвижная лобовая 530-Т5.11  тип I; II; III;  IV  и  V  для S трубы 8 мм.</t>
  </si>
  <si>
    <t>Опора неподвижная лобовая 530-Т5.11  тип I; II; III;  IV  и  V  для S трубы 9 мм.</t>
  </si>
  <si>
    <t>1.4 Опоры трубопроводов неподвижные лобовые двухупорные усиленные  Т6 по серии 4.903-10 выпуск 4 "Изделия и детали трубопроводов"</t>
  </si>
  <si>
    <t>Опора неподвижная лобовая 108-Т6.01  тип I; II; III и IV для S трубы 4 мм.</t>
  </si>
  <si>
    <t>Опора неподвижная лобовая 133-Т6.02  тип I; II; III и IV для S трубы 4 мм.</t>
  </si>
  <si>
    <t>Опора неподвижная лобовая 159-Т6.03  тип I; II; III и IV для S трубы 4,5 мм.</t>
  </si>
  <si>
    <t>Опора неподвижная лобовая 194-Т6.04  тип I; II; III и IV для S трубы 5 мм.</t>
  </si>
  <si>
    <t>Опора неподвижная лобовая 219-Т6.05  тип I; II; III и IV для S трубы 6 мм.</t>
  </si>
  <si>
    <t>Опора неподвижная лобовая 219-Т6.05  тип I; II; III и IV для S трубы 7 мм.</t>
  </si>
  <si>
    <t>Опора неподвижная лобовая 273-Т6.06  тип I; II; III и IV для S трубы 7 мм.</t>
  </si>
  <si>
    <t>Опора неподвижная лобовая 273-Т6.06  тип I; II; III и IV для S трубы 8 мм.</t>
  </si>
  <si>
    <t>Опора неподвижная лобовая 325-Т6.07  тип I; II; III и IV для S трубы 7 мм.</t>
  </si>
  <si>
    <t>Опора неподвижная лобовая 325-Т6.07  тип I; II; III и IV для S трубы 8 мм.</t>
  </si>
  <si>
    <t>Опора неподвижная лобовая 377-Т6.08  тип I; II; III и IV для S трубы 9 мм.</t>
  </si>
  <si>
    <t>Опора неподвижная лобовая 426-Т6.09  тип I; II; III и IV для S трубы 7 мм.</t>
  </si>
  <si>
    <t>Опора неподвижная лобовая 426-Т6.09  тип I; II; III и IV для S трубы 9 мм.</t>
  </si>
  <si>
    <t>Опора неподвижная лобовая 194-Т6.19  тип V; VI; VII и VIII для S трубы 5 мм.</t>
  </si>
  <si>
    <t>Опора неподвижная лобовая 219-Т6.20  тип V; VI; VII и VIII для S трубы 6 мм.</t>
  </si>
  <si>
    <t>Опора неподвижная лобовая 219-Т6.20  тип V; VI; VII и VIII для S трубы 7 мм.</t>
  </si>
  <si>
    <t>Опора неподвижная лобовая 273-Т6.21  тип V; VI; VII и VIII для S трубы 7 мм.</t>
  </si>
  <si>
    <t>Опора неподвижная лобовая 273-Т6.21  тип V; VI; VII и VIII для S трубы 8 мм.</t>
  </si>
  <si>
    <t>Опора неподвижная лобовая 325-Т6.22  тип V; VI; VII и VIII для S трубы 7 мм.</t>
  </si>
  <si>
    <t>Опора неподвижная лобовая 325-Т6.22  тип V; VI; VII и VIII для S трубы 8 мм.</t>
  </si>
  <si>
    <t>Опора неподвижная лобовая 377-Т6.23  тип V; VI; VII и VIII для S трубы 9 мм.</t>
  </si>
  <si>
    <t>Опора неподвижная лобовая 426-Т6.24  тип V; VI; VII и VIII для S трубы 7 мм.</t>
  </si>
  <si>
    <t>Опора неподвижная лобовая 426-Т6.24  тип V; VI; VII и VIII для S трубы 9 мм.</t>
  </si>
  <si>
    <t>1.5 Опоры трубопроводов неподвижные лобовые четырехупорные усиленные  Т7 по серии 4.903-10 выпуск 4 "Изделия и детали трубопроводов"</t>
  </si>
  <si>
    <t>Опора неподвижная лобовая 426-Т7.09  тип I; II; III и IV для S трубы 7 мм.</t>
  </si>
  <si>
    <t>Опора неподвижная лобовая 426-Т7.09  тип I; II; III и IV для S трубы 9 мм.</t>
  </si>
  <si>
    <t>Опора неподвижная лобовая 480-Т7.10  тип I; II; III и IV для S трубы 7 мм.</t>
  </si>
  <si>
    <t>Опора неподвижная лобовая 480-Т7.10  тип I; II; III и IV для S трубы 8 мм.</t>
  </si>
  <si>
    <t>Опора неподвижная лобовая 530-Т7.11  тип I; II; III и IV для S трубы 7 мм.</t>
  </si>
  <si>
    <t>Опора неподвижная лобовая 530-Т7.11  тип I; II; III и IV для S трубы 8 мм.</t>
  </si>
  <si>
    <t>Опора неподвижная лобовая 530-Т7.11  тип I; II; III и IV для S трубы 9 мм.</t>
  </si>
  <si>
    <t>Опора неподвижная лобовая 630-Т7.12  тип I; II; III и IV для S трубы 7 мм.</t>
  </si>
  <si>
    <t>Опора неподвижная лобовая 630-Т7.12  тип I; II; III и IV для S трубы 9 мм.</t>
  </si>
  <si>
    <t>Опора неподвижная лобовая 630-Т7.12  тип I; II; III и IV для S трубы 10 мм.</t>
  </si>
  <si>
    <t>Опора неподвижная лобовая 630-Т7.12  тип I; II; III и IV для S трубы 11 мм.</t>
  </si>
  <si>
    <t>Опора неподвижная лобовая 720-Т7.13  тип I; II; III и IV для S трубы 8 мм.</t>
  </si>
  <si>
    <t>Опора неподвижная лобовая 720-Т7.13  тип I; II; III и IV для S трубы 10 мм.</t>
  </si>
  <si>
    <t>Опора неподвижная лобовая 720-Т7.13  тип I; II; III и IV для S трубы 11 мм.</t>
  </si>
  <si>
    <t>Опора неподвижная лобовая 720-Т7.13  тип I; II; III и IV для S трубы 12 мм.</t>
  </si>
  <si>
    <t>Опора неподвижная лобовая 820-Т7.14  тип I; II; III и IV для S трубы 8 мм.</t>
  </si>
  <si>
    <t>Опора неподвижная лобовая 820-Т7.14  тип I; II; III и IV для S трубы 9 мм.</t>
  </si>
  <si>
    <t>Опора неподвижная лобовая 820-Т7.14  тип I; II; III и IV для S трубы 10 мм.</t>
  </si>
  <si>
    <t>Опора неподвижная лобовая 820-Т7.14  тип I; II; III и IV для S трубы 12 мм.</t>
  </si>
  <si>
    <t>Опора неподвижная лобовая 920-Т7.15  тип I; II; III и IV для S трубы 8 мм.</t>
  </si>
  <si>
    <t>Опора неподвижная лобовая 920-Т7.15  тип I; II; III и IV для S трубы 9 мм.</t>
  </si>
  <si>
    <t>Опора неподвижная лобовая 920-Т7.15  тип I; II; III и IV для S трубы 10 мм.</t>
  </si>
  <si>
    <t>Опора неподвижная лобовая 920-Т7.15  тип I; II; III и IV для S трубы 14 мм.</t>
  </si>
  <si>
    <t>Опора неподвижная лобовая 1020-Т7.16  тип I; II; III и IV для S трубы 9 мм.</t>
  </si>
  <si>
    <t>Опора неподвижная лобовая 1020-Т7.16  тип I; II; III и IV для S трубы 10 мм.</t>
  </si>
  <si>
    <t>Опора неподвижная лобовая 1020-Т7.16  тип I; II; III и IV для S трубы 11 мм.</t>
  </si>
  <si>
    <t>Опора неподвижная лобовая 1020-Т7.16  тип I; II; III и IV для S трубы 12 мм.</t>
  </si>
  <si>
    <t>Опора неподвижная лобовая 1020-Т7.16  тип I; II; III и IV для S трубы 14 мм.</t>
  </si>
  <si>
    <t>Опора неподвижная лобовая 1220-Т7.17  тип I; II; III и IV для S трубы 9 мм.</t>
  </si>
  <si>
    <t>Опора неподвижная лобовая 1220-Т7.17  тип I; II; III и IV для S трубы 11 мм.</t>
  </si>
  <si>
    <t>Опора неподвижная лобовая 1220-Т7.17  тип I; II; III и IV для S трубы 12 мм.</t>
  </si>
  <si>
    <t>Опора неподвижная лобовая 1220-Т7.17  тип I; II; III и IV для S трубы 14 мм.</t>
  </si>
  <si>
    <t>Опора неподвижная лобовая 1420-Т7.18  тип I; II; III и IV для S трубы 10 мм.</t>
  </si>
  <si>
    <t>Опора неподвижная лобовая 1420-Т7.18  тип I; II; III и IV для S трубы 14 мм.</t>
  </si>
  <si>
    <t>1.6 Опоры трубопроводов неподвижные щитовые  Т8 по серии 4.903-10 выпуск 4 "Изделия и детали трубопроводов"</t>
  </si>
  <si>
    <t>Опора неподвижная щитовая 108-Т8.01  тип I; II; III и IV для S трубы 4 мм.</t>
  </si>
  <si>
    <t>Опора неподвижная щитовая 133-Т8.02  тип I; II; III и IV для S трубы 4 мм.</t>
  </si>
  <si>
    <t>Опора неподвижная щитовая 159-Т8.03  тип I; II; III и IV для S трубы 4,5 мм.</t>
  </si>
  <si>
    <t>Опора неподвижная щитовая 194-Т8.04  тип I; II; III и IV для S трубы 5 мм.</t>
  </si>
  <si>
    <t>Опора неподвижная щитовая 219-Т8.05  тип I; II; III и IV для S трубы 6 мм.</t>
  </si>
  <si>
    <t>Опора неподвижная щитовая 219-Т8.05  тип I; II; III и IV для S трубы 7 мм.</t>
  </si>
  <si>
    <t>Опора неподвижная щитовая 273-Т8.06  тип I; II; III и IV для S трубы 7 мм.</t>
  </si>
  <si>
    <t>Опора неподвижная щитовая 273-Т8.06  тип I; II; III и IV для S трубы 8 мм.</t>
  </si>
  <si>
    <t>Опора неподвижная щитовая 325-Т8.07  тип I; II; III и IV для S трубы 7 мм.</t>
  </si>
  <si>
    <t>Опора неподвижная щитовая 325-Т8.07  тип I; II; III и IV для S трубы 8 мм.</t>
  </si>
  <si>
    <t>Опора неподвижная щитовая 377-Т8.08  тип I; II; III и IV для S трубы 9 мм.</t>
  </si>
  <si>
    <t>Опора неподвижная щитовая 426-Т8.09  тип I; II; III и IV для S трубы 7 мм.</t>
  </si>
  <si>
    <t>Опора неподвижная щитовая 426-Т8.09  тип I; II; III и IV для S трубы 9 мм.</t>
  </si>
  <si>
    <t>Опора неподвижная щитовая 480-Т8.10  тип I; II; III и IV для S трубы 7 мм.</t>
  </si>
  <si>
    <t>Опора неподвижная щитовая 480-Т8.10  тип I; II; III и IV для S трубы 8 мм.</t>
  </si>
  <si>
    <t>Опора неподвижная щитовая 530-Т8.11  тип I; II; III и IV для S трубы 7 мм.</t>
  </si>
  <si>
    <t>Опора неподвижная щитовая 530-Т8.12  тип I; II; III и IV для S трубы 8 мм.</t>
  </si>
  <si>
    <t>Опора неподвижная щитовая 530-Т8.12  тип I; II; III и IV для S трубы 9 мм.</t>
  </si>
  <si>
    <t>Опора неподвижная щитовая 630-Т8.13  тип I; II; III и IV для S трубы 7 мм.</t>
  </si>
  <si>
    <t>Опора неподвижная щитовая 630-Т8.14  тип I; II; III и IV для S трубы 9 мм.</t>
  </si>
  <si>
    <t>Опора неподвижная щитовая 630-Т8.14  тип I; II; III и IV для S трубы 10 мм.</t>
  </si>
  <si>
    <t>Опора неподвижная щитовая 630-Т8.14  тип I; II; III и IV для S трубы 11 мм.</t>
  </si>
  <si>
    <t>Опора неподвижная щитовая 720-Т8.15  тип I; II; III и IV для S трубы 8 мм.</t>
  </si>
  <si>
    <t>Опора неподвижная щитовая 720-Т8.16  тип I; II; III и IV для S трубы 10 мм.</t>
  </si>
  <si>
    <t>Опора неподвижная щитовая 720-Т8.16  тип I; II; III и IV для S трубы 11 мм.</t>
  </si>
  <si>
    <t>Опора неподвижная щитовая 720-Т8.16  тип I; II; III и IV для S трубы 12 мм.</t>
  </si>
  <si>
    <t>Опора неподвижная щитовая 820-Т8.17  тип I; II; III и IV для S трубы 8 мм.</t>
  </si>
  <si>
    <t>Опора неподвижная щитовая 820-Т8.18  тип I; II; III и IV для S трубы 9 мм.</t>
  </si>
  <si>
    <t>Опора неподвижная щитовая 820-Т8.18  тип I; II; III и IV для S трубы 10 мм.</t>
  </si>
  <si>
    <t>Опора неподвижная щитовая 820-Т8.18  тип I; II; III и IV для S трубы 12 мм.</t>
  </si>
  <si>
    <t>Опора неподвижная щитовая 920-Т8.19  тип I; II; III и IV для S трубы 8 мм.</t>
  </si>
  <si>
    <t>Опора неподвижная щитовая 920-Т8.20  тип I; II; III и IV для S трубы 9 мм.</t>
  </si>
  <si>
    <t>Опора неподвижная щитовая 920-Т8.20  тип I; II; III и IV для S трубы 10 мм.</t>
  </si>
  <si>
    <t>Опора неподвижная щитовая 920-Т8.20  тип I; II; III и IV для S трубы 12 мм.</t>
  </si>
  <si>
    <t>Опора неподвижная щитовая 1020-Т8.21  тип I; II; III и IV для S трубы 9 мм.</t>
  </si>
  <si>
    <t>Опора неподвижная щитовая 1020-Т8.22  тип I; II; III и IV для S трубы 10 мм.</t>
  </si>
  <si>
    <t>Опора неподвижная щитовая 1020-Т8.22  тип I; II; III и IV для S трубы 11 мм.</t>
  </si>
  <si>
    <t>Опора неподвижная щитовая 1020-Т8.22  тип I; II; III и IV для S трубы 12 мм.</t>
  </si>
  <si>
    <t>Опора неподвижная щитовая 1020-Т8.22  тип I; II; III и IV для S трубы 14 мм.</t>
  </si>
  <si>
    <t>Опора неподвижная щитовая 1220-Т8.23  тип I; II; III и IV для S трубы 9 мм.</t>
  </si>
  <si>
    <t>Опора неподвижная щитовая 1220-Т8.24  тип I; II; III и IV для S трубы 11 мм.</t>
  </si>
  <si>
    <t>Опора неподвижная щитовая 1220-Т8.24  тип I; II; III и IV для S трубы 12 мм.</t>
  </si>
  <si>
    <t>Опора неподвижная щитовая 1220-Т8.24  тип I; II; III и IV для S трубы 14 мм.</t>
  </si>
  <si>
    <t>Опора неподвижная щитовая 1420-Т8.25  тип I; II; III и IV для S трубы 10 мм.</t>
  </si>
  <si>
    <t>Опора неподвижная щитовая 1420-Т8.26  тип I; II; III и IV для S трубы 14 мм.</t>
  </si>
  <si>
    <t>1.7 Опоры трубопроводов неподвижные щитовые усиленные  Т9 по серии 4.903-10     выпуск 4 "Изделия и детали трубопроводов"</t>
  </si>
  <si>
    <t>Опора неподвижная щитовая 426-Т9.09  тип I; II; III и IV для S трубы 7 мм.</t>
  </si>
  <si>
    <t>Опора неподвижная щитовая 480-Т9.10  тип I; II; III и IV для S трубы 7 мм.</t>
  </si>
  <si>
    <t>Опора неподвижная щитовая 480-Т9.10  тип I; II; III и IV для S трубы 8 мм.</t>
  </si>
  <si>
    <t>Опора неподвижная щитовая 530-Т9.12  тип I; II; III и IV для S трубы 8 мм.</t>
  </si>
  <si>
    <t>Опора неподвижная щитовая 530-Т9.12  тип I; II; III и IV для S трубы 9 мм.</t>
  </si>
  <si>
    <t>Опора неподвижная щитовая 630-Т9.14  тип I; II; III и IV для S трубы 9 мм.</t>
  </si>
  <si>
    <t>Опора неподвижная щитовая 630-Т9.14  тип I; II; III и IV для S трубы 10 мм.</t>
  </si>
  <si>
    <t>Опора неподвижная щитовая 630-Т9.14  тип I; II; III и IV для S трубы 11 мм.</t>
  </si>
  <si>
    <t>Опора неподвижная щитовая 720-Т9.16  тип I; II; III и IV для S трубы 10 мм.</t>
  </si>
  <si>
    <t>Опора неподвижная щитовая 720-Т9.16  тип I; II; III и IV для S трубы 11 мм.</t>
  </si>
  <si>
    <t>Опора неподвижная щитовая 720-Т9.16  тип I; II; III и IV для S трубы 12 мм.</t>
  </si>
  <si>
    <t>Опора неподвижная щитовая 820-Т9.18  тип I; II; III и IV для S трубы 9 мм.</t>
  </si>
  <si>
    <t>Опора неподвижная щитовая 820-Т9.18  тип I; II; III и IV для S трубы 10 мм.</t>
  </si>
  <si>
    <t>Опора неподвижная щитовая 820-Т9.18  тип I; II; III и IV для S трубы 12 мм.</t>
  </si>
  <si>
    <t>Опора неподвижная щитовая 920-Т9.20  тип I; II; III и IV для S трубы 9 мм.</t>
  </si>
  <si>
    <t>Опора неподвижная щитовая 920-Т9.20  тип I; II; III и IV для S трубы 10 мм.</t>
  </si>
  <si>
    <t>Опора неподвижная щитовая 920-Т9.20  тип I; II; III и IV для S трубы 12 мм.</t>
  </si>
  <si>
    <t>Опора неподвижная щитовая 1020-Т9.22  тип I; II; III и IV для S трубы 10 мм.</t>
  </si>
  <si>
    <t>Опора неподвижная щитовая 1020-Т9.22  тип I; II; III и IV для S трубы 11 мм.</t>
  </si>
  <si>
    <t>Опора неподвижная щитовая 1020-Т9.22  тип I; II; III и IV для S трубы 12 мм.</t>
  </si>
  <si>
    <t>Опора неподвижная щитовая 1020-Т9.22  тип I; II; III и IV для S трубы 14 мм.</t>
  </si>
  <si>
    <t>Опора неподвижная щитовая 1220-Т9.24  тип I; II; III и IV для S трубы 11 мм.</t>
  </si>
  <si>
    <t>Опора неподвижная щитовая 1220-Т9.24  тип I; II; III и IV для S трубы 12 мм.</t>
  </si>
  <si>
    <t>Опора неподвижная щитовая 1220-Т9.24  тип I; II; III и IV для S трубы 14 мм.</t>
  </si>
  <si>
    <t>Опора неподвижная щитовая 1420-Т9.25  тип I; II; III и IV для S трубы 10 мм.</t>
  </si>
  <si>
    <t>Опора неподвижная щитовая 1420-Т9.26  тип I; II; III и IV для S трубы 14 мм.</t>
  </si>
  <si>
    <t>1.8 Опоры трубопроводов неподвижные боковые  Т10 по серии 4.903-10 выпуск 4  "Изделия и детали трубопроводов"</t>
  </si>
  <si>
    <t>Опора неподвижная боковая 194-Т10.04  тип I и II  для S трубы 5 мм.</t>
  </si>
  <si>
    <t>Опора неподвижная боковая 219-Т10.05  тип I и II  для S трубы 6 мм.</t>
  </si>
  <si>
    <t>Опора неподвижная боковая 219-Т10.05  тип I и II  для S трубы 7 мм.</t>
  </si>
  <si>
    <t>Опора неподвижная боковая 273-Т10.06  тип I и II  для S трубы 7 мм.</t>
  </si>
  <si>
    <t>Опора неподвижная боковая 273-Т10.06  тип I и II  для S трубы 8 мм.</t>
  </si>
  <si>
    <t>Опора неподвижная боковая 325-Т10.07  тип I и II  для S трубы 7 мм.</t>
  </si>
  <si>
    <t>Опора неподвижная боковая 325-Т10.07  тип I и II  для S трубы 8 мм.</t>
  </si>
  <si>
    <t>Опора неподвижная боковая 377-Т10.08  тип I и II  для S трубы 9 мм.</t>
  </si>
  <si>
    <t>Опора неподвижная боковая 426-Т10.09  тип I и II  для S трубы 7 мм.</t>
  </si>
  <si>
    <t>Опора неподвижная боковая 426-Т10.09  тип I и II  для S трубы 9 мм.</t>
  </si>
  <si>
    <t>Опора неподвижная боковая 480-Т10.10  тип I и II  для S трубы 7 мм.</t>
  </si>
  <si>
    <t>Опора неподвижная боковая 480-Т10.10  тип I и II  для S трубы 8 мм.</t>
  </si>
  <si>
    <t>Опора неподвижная боковая 530-Т10.11  тип I и II  для S трубы 7 мм.</t>
  </si>
  <si>
    <t>Опора неподвижная боковая 530-Т10.11  тип I и II  для S трубы 8 мм.</t>
  </si>
  <si>
    <t>Опора неподвижная боковая 530-Т10.11  тип I и II  для S трубы 9 мм.</t>
  </si>
  <si>
    <t>Опора неподвижная боковая 630-Т10.12  тип I и II  для S трубы 7 мм.</t>
  </si>
  <si>
    <t>Опора неподвижная боковая 630-Т10.12  тип I и II  для S трубы 9 мм.</t>
  </si>
  <si>
    <t>Опора неподвижная боковая 630-Т10.12  тип I и II  для S трубы 10 мм.</t>
  </si>
  <si>
    <t>Опора неподвижная боковая 630-Т10.12  тип I и II  для S трубы 11 мм.</t>
  </si>
  <si>
    <t>Опора неподвижная боковая 720-Т10.13  тип I и II  для S трубы 8 мм.</t>
  </si>
  <si>
    <t>Опора неподвижная боковая 720-Т10.13  тип I и II  для S трубы 10 мм.</t>
  </si>
  <si>
    <t>Опора неподвижная боковая 720-Т10.13  тип I и II  для S трубы 11 мм.</t>
  </si>
  <si>
    <t>Опора неподвижная боковая 720-Т10.13  тип I и II  для S трубы 12 мм.</t>
  </si>
  <si>
    <t>Опора неподвижная боковая 820-Т10.14  тип I и II  для S трубы 8 мм.</t>
  </si>
  <si>
    <t>Опора неподвижная боковая 820-Т10.14  тип I и II  для S трубы 9 мм.</t>
  </si>
  <si>
    <t>Опора неподвижная боковая 820-Т10.14  тип I и II  для S трубы 10 мм.</t>
  </si>
  <si>
    <t>1.9 Опоры трубопроводов Неподвижные хомутовые бескорпусные  Т11 по серии 4.903-10 выпуск 4 "Изделия и детали трубопроводов"</t>
  </si>
  <si>
    <t>Опора неподвижная хомутовая 108-Т11.01 Тип I и III для S трубы 4 мм.</t>
  </si>
  <si>
    <t>Опора неподвижная хомутовая 133-Т11.02 Тип I и III для S трубы 4 мм.</t>
  </si>
  <si>
    <t>Опора неподвижная хомутовая 159-Т11.03 Тип I и III для S трубы 4,5 мм.</t>
  </si>
  <si>
    <t>Опора неподвижная хомутовая 194-Т11.04 Тип I и III для S трубы 5 мм.</t>
  </si>
  <si>
    <t>Опора неподвижная хомутовая 219-Т11.05 Тип I и III для S трубы 6 мм.</t>
  </si>
  <si>
    <t>Опора неподвижная хомутовая 219-Т11.05 Тип I и III для S трубы 7 мм.</t>
  </si>
  <si>
    <t>Опора неподвижная хомутовая 273-Т11.06 Тип I и III для S трубы 7 мм.</t>
  </si>
  <si>
    <t>Опора неподвижная хомутовая 273-Т11.06 Тип I и III для S трубы 8 мм.</t>
  </si>
  <si>
    <t>Опора неподвижная хомутовая 325-Т11.07 Тип I и III для S трубы 7 мм.</t>
  </si>
  <si>
    <t>Опора неподвижная хомутовая 325-Т11.07 Тип I и III для S трубы 8 мм.</t>
  </si>
  <si>
    <t>Опора неподвижная хомутовая 377-Т11.08 Тип I и III для S трубы 9 мм.</t>
  </si>
  <si>
    <t>Опора неподвижная хомутовая 426-Т11.09 Тип I и III для S трубы 7 мм.</t>
  </si>
  <si>
    <t>Опора неподвижная хомутовая 426-Т11.09 Тип I и III для S трубы 9 мм.</t>
  </si>
  <si>
    <t>Опора неподвижная хомутовая 480-Т11.10 Тип I и III для S трубы 7 мм.</t>
  </si>
  <si>
    <t>Опора неподвижная хомутовая 480-Т11.10 Тип I и III для S трубы 8 мм.</t>
  </si>
  <si>
    <t>Опора неподвижная хомутовая 530-Т11.11 Тип I и III для S трубы 7 мм.</t>
  </si>
  <si>
    <t>Опора неподвижная хомутовая 530-Т11.11 Тип I и III для S трубы 8 мм.</t>
  </si>
  <si>
    <t>Опора неподвижная хомутовая 530-Т11.11 Тип I и III для S трубы 9 мм.</t>
  </si>
  <si>
    <t>Опора неподвижная хомутовая 630-Т11.12 Тип I и III для S трубы 7 мм.</t>
  </si>
  <si>
    <t>Опора неподвижная хомутовая 630-Т11.12 Тип I и III для S трубы 9 мм.</t>
  </si>
  <si>
    <t>Опора неподвижная хомутовая 630-Т11.12 Тип I и III для S трубы 10 мм.</t>
  </si>
  <si>
    <t>Опора неподвижная хомутовая 630-Т11.12 Тип I и III для S трубы 11 мм.</t>
  </si>
  <si>
    <t>Опора неподвижная хомутовая 720-Т11.13 Тип I и III для S трубы 8 мм.</t>
  </si>
  <si>
    <t>Опора неподвижная хомутовая 720-Т11.13 Тип I и III для S трубы 10 мм.</t>
  </si>
  <si>
    <t>Опора неподвижная хомутовая 720-Т11.13 Тип I и III для S трубы 11 мм.</t>
  </si>
  <si>
    <t>Опора неподвижная хомутовая 720-Т11.13 Тип I и III для S трубы 12 мм.</t>
  </si>
  <si>
    <t>Опора неподвижная хомутовая 820-Т11.14 Тип I и III для S трубы 8 мм.</t>
  </si>
  <si>
    <t>Опора неподвижная хомутовая 820-Т11.14 Тип I и III для S трубы 9 мм.</t>
  </si>
  <si>
    <t>Опора неподвижная хомутовая 820-Т11.14 Тип I и III для S трубы 10 мм.</t>
  </si>
  <si>
    <t>Опора неподвижная хомутовая 820-Т11.14 Тип I и III для S трубы 12 мм.</t>
  </si>
  <si>
    <t>Опора неподвижная хомутовая 920-Т11.15 Тип I и III для S трубы 8 мм.</t>
  </si>
  <si>
    <t>Опора неподвижная хомутовая 920-Т11.15 Тип I и III для S трубы 9 мм.</t>
  </si>
  <si>
    <t>Опора неподвижная хомутовая 920-Т11.15 Тип I и III для S трубы 10 мм.</t>
  </si>
  <si>
    <t>Опора неподвижная хомутовая 920-Т11.15 Тип I и III для S трубы 12 мм.</t>
  </si>
  <si>
    <t>Опора неподвижная хомутовая 1020-Т11.16 Тип I и III для S трубы 9 мм.</t>
  </si>
  <si>
    <t>Опора неподвижная хомутовая 1020-Т11.16 Тип I и III для S трубы 10 мм.</t>
  </si>
  <si>
    <t>Опора неподвижная хомутовая 1020-Т11.16 Тип I и III для S трубы 11 мм.</t>
  </si>
  <si>
    <t>Опора неподвижная хомутовая 1020-Т11.16 Тип I и III для S трубы 12 мм.</t>
  </si>
  <si>
    <t>Опора неподвижная хомутовая 1020-Т11.16 Тип I и III для S трубы 14 мм.</t>
  </si>
  <si>
    <t>Опора неподвижная хомутовая 108-Т11.17 Тип II и IV для S трубы 4 мм.</t>
  </si>
  <si>
    <t>Опора неподвижная хомутовая 133-Т11.18 Тип II и IV для S трубы 4 мм.</t>
  </si>
  <si>
    <t>Опора неподвижная хомутовая 159-Т11.19 Тип II и IV для S трубы 4,5 мм.</t>
  </si>
  <si>
    <t>Опора неподвижная хомутовая 194-Т11.20 Тип II и IV для S трубы 5 мм.</t>
  </si>
  <si>
    <t>Опора неподвижная хомутовая 219-Т11.21 Тип II и IV для S трубы 6 мм.</t>
  </si>
  <si>
    <t>Опора неподвижная хомутовая 219-Т11.21 Тип II и IV для S трубы 7 мм.</t>
  </si>
  <si>
    <t>Опора неподвижная хомутовая 273-Т11.22 Тип II и IV для S трубы 7 мм.</t>
  </si>
  <si>
    <t>Опора неподвижная хомутовая 273-Т11.22 Тип II и IV для S трубы 8 мм.</t>
  </si>
  <si>
    <t>Опора неподвижная хомутовая 325-Т11.23 Тип II и IV для S трубы 7 мм.</t>
  </si>
  <si>
    <t>Опора неподвижная хомутовая 325-Т11.23 Тип II и IV для S трубы 8 мм.</t>
  </si>
  <si>
    <t>Опора неподвижная хомутовая 377-Т11.24 Тип II и IV для S трубы 9 мм.</t>
  </si>
  <si>
    <t>Опора неподвижная хомутовая 426-Т11.25 Тип II и IV для S трубы 7 мм.</t>
  </si>
  <si>
    <t>Опора неподвижная хомутовая 426-Т11.25 Тип II и IV для S трубы 9 мм.</t>
  </si>
  <si>
    <t>Опора неподвижная хомутовая 480-Т11.26 Тип II и IV для S трубы 7 мм.</t>
  </si>
  <si>
    <t>Опора неподвижная хомутовая 480-Т11.26 Тип II и IV для S трубы 8 мм.</t>
  </si>
  <si>
    <t>Опора неподвижная хомутовая 530-Т11.27 Тип II и IV для S трубы 7 мм.</t>
  </si>
  <si>
    <t>Опора неподвижная хомутовая 530-Т11.27 Тип II и IV для S трубы 8 мм.</t>
  </si>
  <si>
    <t>Опора неподвижная хомутовая 530-Т11.27 Тип II и IV для S трубы 9 мм.</t>
  </si>
  <si>
    <t>Опора неподвижная хомутовая 630-Т11.28 Тип II и IV для S трубы 7 мм.</t>
  </si>
  <si>
    <t>Опора неподвижная хомутовая 630-Т11.28 Тип II и IV для S трубы 9 мм.</t>
  </si>
  <si>
    <t>Опора неподвижная хомутовая 630-Т11.28 Тип II и IV для S трубы 10 мм.</t>
  </si>
  <si>
    <t>Опора неподвижная хомутовая 630-Т11.28 Тип II и IV для S трубы 11 мм.</t>
  </si>
  <si>
    <t>Опора неподвижная хомутовая 720-Т11.29 Тип II и IV для S трубы 8 мм.</t>
  </si>
  <si>
    <t>Опора неподвижная хомутовая 720-Т11.29 Тип II и IV для S трубы 10 мм.</t>
  </si>
  <si>
    <t>Опора неподвижная хомутовая 720-Т11.29 Тип II и IV для S трубы 11 мм.</t>
  </si>
  <si>
    <t>Опора неподвижная хомутовая 720-Т11.29 Тип II и IV для S трубы 12 мм.</t>
  </si>
  <si>
    <t>Опора неподвижная хомутовая 820-Т11.30 Тип II и IV для S трубы 8 мм.</t>
  </si>
  <si>
    <t>Опора неподвижная хомутовая 820-Т11.30 Тип II и IV для S трубы 9 мм.</t>
  </si>
  <si>
    <t>Опора неподвижная хомутовая 820-Т11.30 Тип II и IV для S трубы 10 мм.</t>
  </si>
  <si>
    <t>Опора неподвижная хомутовая 820-Т11.30 Тип II и IV для S трубы 12 мм.</t>
  </si>
  <si>
    <t>Опора неподвижная хомутовая 920-Т11.31 Тип II и IV для S трубы 8 мм.</t>
  </si>
  <si>
    <t>Опора неподвижная хомутовая 920-Т11.31 Тип II и IV для S трубы 9 мм.</t>
  </si>
  <si>
    <t>Опора неподвижная хомутовая 920-Т11.31 Тип II и IV для S трубы 10 мм.</t>
  </si>
  <si>
    <t>Опора неподвижная хомутовая 920-Т11.31 Тип II и IV для S трубы 12 мм.</t>
  </si>
  <si>
    <t>Опора неподвижная хомутовая 1020-Т11.32 Тип II и IV для S трубы 9 мм.</t>
  </si>
  <si>
    <t>Опора неподвижная хомутовая 1020-Т11.32 Тип II и IV для S трубы 10 мм.</t>
  </si>
  <si>
    <t>Опора неподвижная хомутовая 1020-Т11.32 Тип II и IV для S трубы 11 мм.</t>
  </si>
  <si>
    <t>Опора неподвижная хомутовая 1020-Т11.32 Тип II и IV для S трубы 12 мм.</t>
  </si>
  <si>
    <t>Опора неподвижная хомутовая 1020-Т11.32 Тип II и IV для S трубы 14 мм.</t>
  </si>
  <si>
    <t>Опора неподвижная хомутовая 57 Т12.01</t>
  </si>
  <si>
    <t>Опора неподвижная хомутовая 57 Т12.02</t>
  </si>
  <si>
    <t>Опора неподвижная хомутовая 57 Т12.03</t>
  </si>
  <si>
    <t>Опора неподвижная хомутовая 76 Т12.04</t>
  </si>
  <si>
    <t>Опора неподвижная хомутовая 76 Т12.05</t>
  </si>
  <si>
    <t>Опора неподвижная хомутовая 76 Т12.06</t>
  </si>
  <si>
    <t>Опора неподвижная хомутовая 89 Т12.07</t>
  </si>
  <si>
    <t>Опора неподвижная хомутовая 89 Т12.08</t>
  </si>
  <si>
    <t>Опора неподвижная хомутовая 89 Т12.09</t>
  </si>
  <si>
    <t>Опора неподвижная хомутовая 108 Т12.10</t>
  </si>
  <si>
    <t>Опора неподвижная хомутовая 108 Т12.11</t>
  </si>
  <si>
    <t>Опора неподвижная хомутовая 108 Т12.12</t>
  </si>
  <si>
    <t>Опора неподвижная хомутовая 133 Т12.13</t>
  </si>
  <si>
    <t>Опора неподвижная хомутовая 133 Т12.14</t>
  </si>
  <si>
    <t>Опора неподвижная хомутовая 133 Т12.15</t>
  </si>
  <si>
    <t>Опора неподвижная хомутовая 159 Т12.16</t>
  </si>
  <si>
    <t>Опора неподвижная хомутовая 159 Т12.17</t>
  </si>
  <si>
    <t>Опора неподвижная хомутовая 159 Т12.18</t>
  </si>
  <si>
    <t>Опора неподвижная хомутовая 194 Т12.19</t>
  </si>
  <si>
    <t>Опора неподвижная хомутовая 194 Т12.20</t>
  </si>
  <si>
    <t>Опора неподвижная хомутовая 194 Т12.21</t>
  </si>
  <si>
    <t>Опора неподвижная хомутовая 219 Т12.22</t>
  </si>
  <si>
    <t>Опора неподвидная хомутовая 219 Т12.23</t>
  </si>
  <si>
    <t>Опора неподвижная хомутовая 219 Т12.24</t>
  </si>
  <si>
    <t>Опора неподвижная хомутовая 273 Т12.25</t>
  </si>
  <si>
    <t>Опора неподвижная хомутовая 273 Т12.26</t>
  </si>
  <si>
    <t>Опора неподвижная хомутовая 273 Т12.27</t>
  </si>
  <si>
    <t>Опора неподвижная хомутовая 325 Т12.28</t>
  </si>
  <si>
    <t>Опора неподвижная хомутовая 325 Т12.29</t>
  </si>
  <si>
    <t>Опора неподвижная хомутовая 325 Т12.30</t>
  </si>
  <si>
    <t>Опора неподвижная хомутовая 377 Т12.31</t>
  </si>
  <si>
    <t>Опора неподвижная хомутовая 377 Т12.32</t>
  </si>
  <si>
    <t>Опора неподвижная хомутовая 377 Т12.33</t>
  </si>
  <si>
    <t>1.10 Опоры трубопроводов неподвижные хомутовые  Т12 по серии 4.903-10 выпуск 4 "Изделия и детали трубопроводов"</t>
  </si>
  <si>
    <t>Опора скользящая 32 т.13.01</t>
  </si>
  <si>
    <t>Опора скользящая 32 т.13.02</t>
  </si>
  <si>
    <t>Опора скользящая 32 т.13.03</t>
  </si>
  <si>
    <t>Опора скользящая 38 т.13.01</t>
  </si>
  <si>
    <t>Опора скользящая 38 т.13.02</t>
  </si>
  <si>
    <t>Опора скользящая 38 т.13.03</t>
  </si>
  <si>
    <t>Опора скользящая 45 т.13.01</t>
  </si>
  <si>
    <t>Опора скользящая 45 т.13.02</t>
  </si>
  <si>
    <t>Опора скользящая 45 т.13.03</t>
  </si>
  <si>
    <t>Опора скользящая 57 т.13.04</t>
  </si>
  <si>
    <t>Опора скользящая 57 т.13.05</t>
  </si>
  <si>
    <t>Опора скользящая 57 т.13.06</t>
  </si>
  <si>
    <t>Опора скользящая 60 т.13.04</t>
  </si>
  <si>
    <t>Опора скользящая 60 т.13.05</t>
  </si>
  <si>
    <t>Опора скользящая 60 т.13.06</t>
  </si>
  <si>
    <t>Опора скользящая 76 т.13.04</t>
  </si>
  <si>
    <t>Опора скользящая 76 т.13.05</t>
  </si>
  <si>
    <t>Опора скользящая 76 т.13.06</t>
  </si>
  <si>
    <t>Опора скользящая 89 т.13.07</t>
  </si>
  <si>
    <t>Опора скользящая 89 т.13.08</t>
  </si>
  <si>
    <t>Опора скользящая 89 т.13.09</t>
  </si>
  <si>
    <t>Опора скользящая 108 т.13.07</t>
  </si>
  <si>
    <t>Опора скользящая 108 т.13.08</t>
  </si>
  <si>
    <t>Опора скользящая 108 т.13.09</t>
  </si>
  <si>
    <t>Опора скользящая 114 т.13.07</t>
  </si>
  <si>
    <t>Опора скользящая 114 т.13.08</t>
  </si>
  <si>
    <t>Опора скользящая 114 т.13.09</t>
  </si>
  <si>
    <t>Опора скользящая 133 т.13.10</t>
  </si>
  <si>
    <t>Опора скользящая 133 т.13.11</t>
  </si>
  <si>
    <t>Опора скользящая 133 т.13.12</t>
  </si>
  <si>
    <t>Опора скользящая 159 т.13.10</t>
  </si>
  <si>
    <t>Опора скользящая 159 т.13.11</t>
  </si>
  <si>
    <t>Опора скользящая 159 т.13.12</t>
  </si>
  <si>
    <t>Опора скользящая 194 т.13.13</t>
  </si>
  <si>
    <t>Опора скользящая 194 т.13.14</t>
  </si>
  <si>
    <t>Опора скользящая 194 т.13.15</t>
  </si>
  <si>
    <t>Опора скользящая 219 т.13.16</t>
  </si>
  <si>
    <t>Опора скользящая 219 т.13.17</t>
  </si>
  <si>
    <t>Опора скользящая 219 т.13.18</t>
  </si>
  <si>
    <t>Опора скользящая 273 т.13.19</t>
  </si>
  <si>
    <t>Опора скользящая 273 т.13.20</t>
  </si>
  <si>
    <t>Опора скользящая 273 т.13.21</t>
  </si>
  <si>
    <t>Опора скользящая 325 т.13.22</t>
  </si>
  <si>
    <t>Опора скользящая 325 т.13.23</t>
  </si>
  <si>
    <t>Опора скользящая 325 т.13.24</t>
  </si>
  <si>
    <t>Опора скользящая 377 т.13.25</t>
  </si>
  <si>
    <t>Опора скользящая 377 т.13.26</t>
  </si>
  <si>
    <t>Опора скользящая 377 т.13.27</t>
  </si>
  <si>
    <t>Опора скользящая 426 т.13.28</t>
  </si>
  <si>
    <t>Опора скользящая 426 т.13.29</t>
  </si>
  <si>
    <t>Опора скользящая 426 т.13.30</t>
  </si>
  <si>
    <t>Опора скользящая 480 т.13.31</t>
  </si>
  <si>
    <t>Опора скользящая 480 т.13.32</t>
  </si>
  <si>
    <t>Опора скользящая 480 т.13.33</t>
  </si>
  <si>
    <t>Опора скользящая 530 т.13.34</t>
  </si>
  <si>
    <t>Опора скользящая 530 т.13.35</t>
  </si>
  <si>
    <t>Опора скользящая 530 т.13.36</t>
  </si>
  <si>
    <t>Опора скользящая 630 т.13.37</t>
  </si>
  <si>
    <t>Опора скользящая 630 т.13.38</t>
  </si>
  <si>
    <t>Опора скользящая 630 т.13.39</t>
  </si>
  <si>
    <t>Опора скользящая 32 т.14.01</t>
  </si>
  <si>
    <t>Опора скользящая 32 т.14.02</t>
  </si>
  <si>
    <t>Опора скользящая 32 т.14.03</t>
  </si>
  <si>
    <t>Опора скользящая 38 т.14.01</t>
  </si>
  <si>
    <t>Опора скользящая 38 т.14.02</t>
  </si>
  <si>
    <t>Опора скользящая 38 т.14.03</t>
  </si>
  <si>
    <t>Опора скользящая 45 т.14.01</t>
  </si>
  <si>
    <t>Опора скользящая 45 т.14.02</t>
  </si>
  <si>
    <t>Опора скользящая 45 т.14.03</t>
  </si>
  <si>
    <t>Опора скользящая 57 т.14.04</t>
  </si>
  <si>
    <t>Опора скользящая 57 т.14.05</t>
  </si>
  <si>
    <t>Опора скользящая 57 т.14.06</t>
  </si>
  <si>
    <t>Опора скользящая 76 т.14.04</t>
  </si>
  <si>
    <t>Опора скользящая 76 т.14.05</t>
  </si>
  <si>
    <t>Опора скользящая 76 т.14.06</t>
  </si>
  <si>
    <t>Опора скользящая 89 т.14.07</t>
  </si>
  <si>
    <t>Опора скользящая 89 т.14.08</t>
  </si>
  <si>
    <t>Опора скользящая 89 т.14.09</t>
  </si>
  <si>
    <t>Опора скользящая 108 т.14.07</t>
  </si>
  <si>
    <t>Опора скользящая 108 т.14.08</t>
  </si>
  <si>
    <t>Опора скользящая 108 т.14.09</t>
  </si>
  <si>
    <t>Опора скользящая 133 т.14.10</t>
  </si>
  <si>
    <t>Опора скользящая 133 т.14.11</t>
  </si>
  <si>
    <t>Опора скользящая 133 т.14.12</t>
  </si>
  <si>
    <t>Опора скользящая 159 т.14.10</t>
  </si>
  <si>
    <t>Опора скользящая 159 т.14.11</t>
  </si>
  <si>
    <t>Опора скользящая 159 т.14.12</t>
  </si>
  <si>
    <t>Опора скользящая 194 т.14.13</t>
  </si>
  <si>
    <t>Опора скользящая 194 т.14.14</t>
  </si>
  <si>
    <t>Опора скользящая 194 т.14.15</t>
  </si>
  <si>
    <t>Опора скользящая 219 т.14.16</t>
  </si>
  <si>
    <t>Опора скользящая 219 т.14.17</t>
  </si>
  <si>
    <t>Опора скользящая 219 т.14.18</t>
  </si>
  <si>
    <t>Опора скользящая 273 т.14.19</t>
  </si>
  <si>
    <t>Опора скользящая 273 т.14.20</t>
  </si>
  <si>
    <t>Опора скользящая 273 т.14.21</t>
  </si>
  <si>
    <t>Опора скользящая 325 т.14.22</t>
  </si>
  <si>
    <t>Опора скользящая 325 т.14.23</t>
  </si>
  <si>
    <t>Опора скользящая 325 т.14.24</t>
  </si>
  <si>
    <t>Опора скользящая 377 т.14.25</t>
  </si>
  <si>
    <t>Опора скользящая 377 т.14.26</t>
  </si>
  <si>
    <t>Опора скользящая 377 т.14.27</t>
  </si>
  <si>
    <t>Опора скользящая 426 т.14.28</t>
  </si>
  <si>
    <t>Опора скользящая 426 т.14.29</t>
  </si>
  <si>
    <t>Опора скользящая 426 т.14.30</t>
  </si>
  <si>
    <t>Опора скользящая 480 т.14.31</t>
  </si>
  <si>
    <t>Опора скользящая 480 т.14.32</t>
  </si>
  <si>
    <t>Опора скользящая 480 т.14.33</t>
  </si>
  <si>
    <t>Опора скользящая 530 т.14.34</t>
  </si>
  <si>
    <t>Опора скользящая 530 т.14.35</t>
  </si>
  <si>
    <t>Опора скользящая 530 т.14.36</t>
  </si>
  <si>
    <t>Опора скользящая 630 т.14.37</t>
  </si>
  <si>
    <t>Опора скользящая 630 т.14.38</t>
  </si>
  <si>
    <t>Опора скользящая 630 т.14.39</t>
  </si>
  <si>
    <t>Опора скользящая 720 т.14.40</t>
  </si>
  <si>
    <t>Опора скользящая 720 т.14.41</t>
  </si>
  <si>
    <t>Опора скользящая 720 т.14.42</t>
  </si>
  <si>
    <t>Опора скользящая 820 т.14.43</t>
  </si>
  <si>
    <t>Опора скользящая 820 т.14.44</t>
  </si>
  <si>
    <t>Опора скользящая 820 т.14.45</t>
  </si>
  <si>
    <t>Опора скользящая 920 т.14.46</t>
  </si>
  <si>
    <t>Опора скользящая 920 т.14.47</t>
  </si>
  <si>
    <t>Опора скользящая 920 т.14.48</t>
  </si>
  <si>
    <t>Опора скользящая 1020 т.14.49</t>
  </si>
  <si>
    <t>Опора скользящая 1020 т.14.50</t>
  </si>
  <si>
    <t>Опора скользящая 1020 т.14.51</t>
  </si>
  <si>
    <t>Опора скользящая 1220 т.14.52</t>
  </si>
  <si>
    <t>Опора скользящая 1220 т.14.53</t>
  </si>
  <si>
    <t>Опора скользящая 1220 т.14.54</t>
  </si>
  <si>
    <t>Опора скользящая 1420 т.14.55</t>
  </si>
  <si>
    <t>Опора скользящая 1420 т.14.56</t>
  </si>
  <si>
    <t>Опора скользящая 1420 т.14.57</t>
  </si>
  <si>
    <t>Опора скользящая 194 т.15.01</t>
  </si>
  <si>
    <t>Опора скользящая 194 т.15.02</t>
  </si>
  <si>
    <t>Опора скользящая 194 т.15.03</t>
  </si>
  <si>
    <t>Опора скользящая 219 т.15.04</t>
  </si>
  <si>
    <t>Опора скользящая 219 т.15.05</t>
  </si>
  <si>
    <t>Опора скользящая 219 т.15.06</t>
  </si>
  <si>
    <t>Опора скользящая 273 т.15.07</t>
  </si>
  <si>
    <t>Опора скользящая 273 т.15.08</t>
  </si>
  <si>
    <t>Опора скользящая 273 т.15.09</t>
  </si>
  <si>
    <t>Опора скользящая 325 т.15.10</t>
  </si>
  <si>
    <t>Опора скользящая 325 т.15.11</t>
  </si>
  <si>
    <t>Опора скользящая 325 т.15.12</t>
  </si>
  <si>
    <t>Опора скользящая 377 т.15.13</t>
  </si>
  <si>
    <t>Опора скользящая 377 т.15.14</t>
  </si>
  <si>
    <t>Опора скользящая 377 т.15.15</t>
  </si>
  <si>
    <t>Опора скользящая 426 т.15.16</t>
  </si>
  <si>
    <t>Опора скользящая 426 т.15.17</t>
  </si>
  <si>
    <t>Опора скользящая 426 т.15.18</t>
  </si>
  <si>
    <t>Опора скользящая 480 т.15.19</t>
  </si>
  <si>
    <t>Опора скользящая 480 т.15.20</t>
  </si>
  <si>
    <t>Опора скользящая 480 т.15.21</t>
  </si>
  <si>
    <t>Опора скользящая 530 т.15.22</t>
  </si>
  <si>
    <t>Опора скользящая 530 т.15.23</t>
  </si>
  <si>
    <t>Опора скользящая 530 т.15.24</t>
  </si>
  <si>
    <t>Опора скользящая 630 т.15.25</t>
  </si>
  <si>
    <t>Опора скользящая 630 т.15.26</t>
  </si>
  <si>
    <t>Опора скользящая 630 т.15.27</t>
  </si>
  <si>
    <t>Опора скользящая 720 т.15.28</t>
  </si>
  <si>
    <t>Опора скользящая 720 т.15.29</t>
  </si>
  <si>
    <t>Опора скользящая 720 т.15.30</t>
  </si>
  <si>
    <t>Опора скользящая 820 т.15.31</t>
  </si>
  <si>
    <t>Опора скользящая 820 т.15.32</t>
  </si>
  <si>
    <t>Опора скользящая 820 т.15.33</t>
  </si>
  <si>
    <t>Опора скользящая 920 т.15.34</t>
  </si>
  <si>
    <t>Опора скользящая 920 т.15.35</t>
  </si>
  <si>
    <t>Опора скользящая 920 т.15.36</t>
  </si>
  <si>
    <t>Опора скользящая 1020 т.15.37</t>
  </si>
  <si>
    <t>Опора скользящая 1020 т.15.38</t>
  </si>
  <si>
    <t>Опора скользящая 1020 т.15.39</t>
  </si>
  <si>
    <t>Опора скользящая 1220 т.15.40</t>
  </si>
  <si>
    <t>Опора скользящая 1220 т.15.41</t>
  </si>
  <si>
    <t>Опора скользящая 1220 т.15.42</t>
  </si>
  <si>
    <t>Опора скользящая 1420 т.15.43</t>
  </si>
  <si>
    <t>Опора скользящая 1420 т.15.44</t>
  </si>
  <si>
    <t>Опора скользящая 1420 т.15.45</t>
  </si>
  <si>
    <t>1.11 Опоры трубопроводов Скльзящие Т13;  Т14; Т15 по серии 4.903-10 выпуск 5 "Изделия и детали трубопроводов"</t>
  </si>
  <si>
    <t>Клапаны запорно-проходные</t>
  </si>
  <si>
    <t>Ру, Мпа</t>
  </si>
  <si>
    <t>1213-6-0</t>
  </si>
  <si>
    <t xml:space="preserve">1с-12-4                 </t>
  </si>
  <si>
    <t>1с-17-2  (замена Т-202БМ)</t>
  </si>
  <si>
    <t>13,7**</t>
  </si>
  <si>
    <t xml:space="preserve">1с-12-4Э(ЭГ,ЭЧ,ЭМ,ЭН)              </t>
  </si>
  <si>
    <t>1093-10-0</t>
  </si>
  <si>
    <t>1055-32-0</t>
  </si>
  <si>
    <t>25,0**</t>
  </si>
  <si>
    <t xml:space="preserve">1с-11-1м              </t>
  </si>
  <si>
    <t>1055-32-ЦЗ</t>
  </si>
  <si>
    <t>1с-12-1</t>
  </si>
  <si>
    <t>1055-32-Э(ЭА,ЭГ,ЭЧ,ЭК,ЭМ,ЭН)</t>
  </si>
  <si>
    <t>1с-12-1ЭЧ,ЭН</t>
  </si>
  <si>
    <t>*1456-32-0 (замена 1с-12-4)</t>
  </si>
  <si>
    <t>1с-13-1</t>
  </si>
  <si>
    <t>16,5**</t>
  </si>
  <si>
    <t>1054-40-0</t>
  </si>
  <si>
    <t>37,3**</t>
  </si>
  <si>
    <t>588-10-0</t>
  </si>
  <si>
    <t>1054-40-ЦЗ</t>
  </si>
  <si>
    <t xml:space="preserve">1с-14-1ЭЧ,ЭН           </t>
  </si>
  <si>
    <t>1054-40-Э(ЭА,ЭГ,ЭЧ,ЭМ,ЭН)</t>
  </si>
  <si>
    <t>589-10-0</t>
  </si>
  <si>
    <t>1с-11-5М*</t>
  </si>
  <si>
    <t>6,3**</t>
  </si>
  <si>
    <t xml:space="preserve">1с-15-1ЭЧ,ЭН            </t>
  </si>
  <si>
    <t>1с-11-5</t>
  </si>
  <si>
    <t>*1456-10-0 (замена 1с-11-1М)</t>
  </si>
  <si>
    <t>1с-11-5Э(ЭГ,ЭЧ,ЭМ,ЭН)</t>
  </si>
  <si>
    <t>1с-11-2</t>
  </si>
  <si>
    <t>1456-50-0</t>
  </si>
  <si>
    <t>1с-15-2</t>
  </si>
  <si>
    <t>25**</t>
  </si>
  <si>
    <t>1456-50-0А</t>
  </si>
  <si>
    <t>1с-12-2</t>
  </si>
  <si>
    <t>1456-50-Э</t>
  </si>
  <si>
    <t>1с-11-3М</t>
  </si>
  <si>
    <t>1с-12-5</t>
  </si>
  <si>
    <t>1с-11-3Э(ЭГ,ЭЧ,Э,ЭМ,ЭН)</t>
  </si>
  <si>
    <t>1с-12-5ЦЗ</t>
  </si>
  <si>
    <t xml:space="preserve">1с-12-3                </t>
  </si>
  <si>
    <t>1с-12-5Э(ЭГ,ЭЧ,ЭМ,ЭН)</t>
  </si>
  <si>
    <t xml:space="preserve">1с-12-3Э(ЭГ,ЭЧ,ЭМ,ЭН)          </t>
  </si>
  <si>
    <t>1053-50-0</t>
  </si>
  <si>
    <t>1с-13-3</t>
  </si>
  <si>
    <t>1053-50-ЦЗ</t>
  </si>
  <si>
    <t>1с-13-3Э(ЭГ,ЭЧ,,ЭМ,ЭН)</t>
  </si>
  <si>
    <t>1053-50-Э(ЭА,ЭГ,ЭЧ,ЭК,ЭМ,ЭД)</t>
  </si>
  <si>
    <t>998-20-0</t>
  </si>
  <si>
    <t>1052-65-0</t>
  </si>
  <si>
    <t>23,5**</t>
  </si>
  <si>
    <t>998-20-Г</t>
  </si>
  <si>
    <t>1052-65-ЦЗ</t>
  </si>
  <si>
    <t>998-20-Э(ЭГ,ЭЧ,ЭМ,ЭН)</t>
  </si>
  <si>
    <t>1052-65-Э(ЭА,ЭГ,ЭЧ,ЭМ,ЭН)</t>
  </si>
  <si>
    <t>999-20-0</t>
  </si>
  <si>
    <t>1057-65-0</t>
  </si>
  <si>
    <t>9,8**</t>
  </si>
  <si>
    <t>999-20-Г</t>
  </si>
  <si>
    <t>1057-65-ЦЗ</t>
  </si>
  <si>
    <t>999-20-Э(ЭГ,ЭЧ,ЭМ,ЭН)</t>
  </si>
  <si>
    <t>1057-65-Э(ЭА,ЭГ,ЭЧ,ЭМ,ЭН)</t>
  </si>
  <si>
    <t>*1456-20-0 (замена 1с-12-3)</t>
  </si>
  <si>
    <t>1с-7-1</t>
  </si>
  <si>
    <t xml:space="preserve">1с-11-31              </t>
  </si>
  <si>
    <t xml:space="preserve">1с-8-2 </t>
  </si>
  <si>
    <t xml:space="preserve">1с-11-31Э(ЭГ,ЭЧ,ЭМ,ЭН)            </t>
  </si>
  <si>
    <t>1с-8-2Э(ЭГ,ЭЧ,ЭМ,ЭН)</t>
  </si>
  <si>
    <t>*1456-25-М (замена 1с-11-31)</t>
  </si>
  <si>
    <t>1с-9-2</t>
  </si>
  <si>
    <t xml:space="preserve">Задвижки </t>
  </si>
  <si>
    <t>2с-32-1 (М)</t>
  </si>
  <si>
    <t>1012-175-КЗ</t>
  </si>
  <si>
    <t>2с-30-1 (Ц)</t>
  </si>
  <si>
    <t>1012-175-Э(ЭГ,ЭМ,ЭН)</t>
  </si>
  <si>
    <t>2с-31-1 (К)</t>
  </si>
  <si>
    <t>2с-25-2Н (М)</t>
  </si>
  <si>
    <t>2с-30-1Э(ЭГ,ЭЧ,ЭМ,ЭН)</t>
  </si>
  <si>
    <t>2с-26-2Н (Ц)</t>
  </si>
  <si>
    <t>2с-35-1 (М)</t>
  </si>
  <si>
    <t>2с-27-2Н (К)</t>
  </si>
  <si>
    <t>2с-33-1 (Ц)</t>
  </si>
  <si>
    <t xml:space="preserve">2с-28-2Н          </t>
  </si>
  <si>
    <t>2с-34-1 (К)</t>
  </si>
  <si>
    <t xml:space="preserve">2с-29-2Н         </t>
  </si>
  <si>
    <t>2с-33-1Э(ЭГ,ЭЧ,ЭМ,ЭН)</t>
  </si>
  <si>
    <t>2с-Э-2(ЭГ,ЭЧ,ЭМ,ЭН)</t>
  </si>
  <si>
    <t>1511-80-М</t>
  </si>
  <si>
    <t>1013-200-ЦЗ</t>
  </si>
  <si>
    <t>1511-80-ЦЗ</t>
  </si>
  <si>
    <t>1013-200-КЗ</t>
  </si>
  <si>
    <t>1511-80-КЗ</t>
  </si>
  <si>
    <t>1013-200-Э(ЭГ,ЭМ,ЭН)</t>
  </si>
  <si>
    <t>1511-80-Э(ЭГ,ЭЧ,ЭМ,ЭН)</t>
  </si>
  <si>
    <t>881-200-ЦЗ</t>
  </si>
  <si>
    <t xml:space="preserve">2с-32-2 (М)     </t>
  </si>
  <si>
    <t>881-200-КЗ</t>
  </si>
  <si>
    <t xml:space="preserve">2с-30-2 (Ц)      </t>
  </si>
  <si>
    <t>881-200-Э(ЭГ,ЭМ,)</t>
  </si>
  <si>
    <t xml:space="preserve">2с-31-2 (К)       </t>
  </si>
  <si>
    <t>884-200-ЭП(ЭГ,ЭМП,ЭН)</t>
  </si>
  <si>
    <t>2с-30-2Э(ЭГ,ЭЧ,ЭМ,ЭН)</t>
  </si>
  <si>
    <t>880-200-ЦЗ</t>
  </si>
  <si>
    <t xml:space="preserve">2с-35-2 (М)      </t>
  </si>
  <si>
    <t>880-200-КЗ</t>
  </si>
  <si>
    <t>2с-33-2 (Ц)</t>
  </si>
  <si>
    <t>880-200-Э(ЭГ,ЭМ,ЭН)</t>
  </si>
  <si>
    <t>2с-34-2 (К)</t>
  </si>
  <si>
    <t>1511-200-МБ</t>
  </si>
  <si>
    <t>2с-33-2Э(ЭГ,ЭЧ,ЭМ,ЭН)</t>
  </si>
  <si>
    <t>1511-200-ЦЗБ</t>
  </si>
  <si>
    <t>1123-100-М-01</t>
  </si>
  <si>
    <t>1511-200-КЗБ</t>
  </si>
  <si>
    <t>1123-100-ЦЗ-01</t>
  </si>
  <si>
    <t>1511-200-Э(ЭГ,ЭЧ,ЭМБ,ЭН)</t>
  </si>
  <si>
    <t>1123-100-КЗ-01</t>
  </si>
  <si>
    <t>885-225-ЦЗ</t>
  </si>
  <si>
    <t>1123-100-Э(ЭГ,ЭЧ,ЭМ,ЭН)-01</t>
  </si>
  <si>
    <t>885-225-КЗ</t>
  </si>
  <si>
    <t>1123-100-М</t>
  </si>
  <si>
    <t>885-225-Э(ЭГ,ЭМ,ЭН)</t>
  </si>
  <si>
    <t>1123-100-ЦЗ</t>
  </si>
  <si>
    <t>1012-225-ЦЗ</t>
  </si>
  <si>
    <t>1123-100-КЗ</t>
  </si>
  <si>
    <t>1012-225-КЗ</t>
  </si>
  <si>
    <t>1123-100-Э(ЭГ,ЭЧ,ЭМ,ЭН)</t>
  </si>
  <si>
    <t>1012-225-Э(ЭГ,ЭМ,ЭН)</t>
  </si>
  <si>
    <t>881-100-ЦЗ</t>
  </si>
  <si>
    <t>1017-250-ЦЗ</t>
  </si>
  <si>
    <t>881-100-КЗ</t>
  </si>
  <si>
    <t>1017-250-КЗ</t>
  </si>
  <si>
    <t>881-100-Э(ЭГ,ЭЧ,ЭМ,ЭН)</t>
  </si>
  <si>
    <t>1017-250-Э(ЭГ,ЭЧ,ЭМ,ЭН)</t>
  </si>
  <si>
    <t>1120-100-М-01</t>
  </si>
  <si>
    <t>*1016-250-Э (замена 2с-Э-3)</t>
  </si>
  <si>
    <t>1120-100-ЦЗ-01</t>
  </si>
  <si>
    <t>*1016-250-КЗ (замена 2с-29-3Н)</t>
  </si>
  <si>
    <t>1120-100-КЗ-01</t>
  </si>
  <si>
    <t>*1016-250-ЦЗ (замена 2с-28-3Н)</t>
  </si>
  <si>
    <t>1120-100-Э(ЭГ,ЭЧ,ЭМ,ЭН)-01</t>
  </si>
  <si>
    <t>883-250-ЦЗП-02</t>
  </si>
  <si>
    <t>1120-100-М</t>
  </si>
  <si>
    <t>883-250-КЗП-02</t>
  </si>
  <si>
    <t>1120-100-ЦЗ</t>
  </si>
  <si>
    <t>883-250-Э(ЭГ,ЭМ)-02</t>
  </si>
  <si>
    <t>1120-100-КЗ</t>
  </si>
  <si>
    <t>883-250-ЦЗП-01</t>
  </si>
  <si>
    <t>1120-100-Э(ЭГ,ЭЧ,ЭМ,ЭН)</t>
  </si>
  <si>
    <t>883-250-КЗП-01</t>
  </si>
  <si>
    <t>1511-100-МБ</t>
  </si>
  <si>
    <t>883-250-ЭП(ЭГМ,ЭМП,)-01</t>
  </si>
  <si>
    <t>1511-100-ЦЗА</t>
  </si>
  <si>
    <t>882-250-ЦЗП</t>
  </si>
  <si>
    <t>1511-100-КЗБ</t>
  </si>
  <si>
    <t>882-250-КЗП</t>
  </si>
  <si>
    <t>1511-100-Э(ЭГ,ЭЧ,ЭМА,ЭН)</t>
  </si>
  <si>
    <t>882-250-ЭП(ЭМП,ЭГ,ЭНП)</t>
  </si>
  <si>
    <t>1156-125-М</t>
  </si>
  <si>
    <t>884-250-ГП</t>
  </si>
  <si>
    <t>1156-125-ЦЗ</t>
  </si>
  <si>
    <t>884-250-ЭП(ЭГ,ЭМП,ЭНП)</t>
  </si>
  <si>
    <t>1156-125-КЗ</t>
  </si>
  <si>
    <t>880-250-ЦЗ</t>
  </si>
  <si>
    <t>1156-125-Э(ЭГ,ЭЧ,ЭМ,ЭН)</t>
  </si>
  <si>
    <t>880-250-КЗ</t>
  </si>
  <si>
    <t>2с-25-1Н (М)</t>
  </si>
  <si>
    <t>880-250-ЭП(ЭГ,ЭМ,ЭН)</t>
  </si>
  <si>
    <t>2с-26-1 (Ц)</t>
  </si>
  <si>
    <t>1511-250-ЦЗ</t>
  </si>
  <si>
    <t>2с-27-1 (К)</t>
  </si>
  <si>
    <t>1511-250-КЗ</t>
  </si>
  <si>
    <t xml:space="preserve">2с-25-1 (М)         </t>
  </si>
  <si>
    <t>1511-250-Э(ЭГ,ЭЧ,ЭМ,ЭН)</t>
  </si>
  <si>
    <r>
      <rPr>
        <sz val="11"/>
        <rFont val="Times New Roman"/>
      </rPr>
      <t xml:space="preserve">2с-28-1 (Ц)    </t>
    </r>
    <r>
      <rPr>
        <sz val="10"/>
        <rFont val="Times New Roman"/>
      </rPr>
      <t xml:space="preserve">     
                                 </t>
    </r>
  </si>
  <si>
    <t>2с-26-3Н (Ц)</t>
  </si>
  <si>
    <r>
      <rPr>
        <sz val="11"/>
        <rFont val="Times New Roman"/>
      </rPr>
      <t xml:space="preserve">2с-29-1 (К)     </t>
    </r>
    <r>
      <rPr>
        <sz val="10"/>
        <rFont val="Times New Roman"/>
      </rPr>
      <t xml:space="preserve">
                                 </t>
    </r>
  </si>
  <si>
    <t>2с-27-3Н (К)</t>
  </si>
  <si>
    <t>2с-Э-1(ЭГ,ЭЧ,ЭМ,ЭН)</t>
  </si>
  <si>
    <r>
      <rPr>
        <sz val="11"/>
        <rFont val="Times New Roman"/>
      </rPr>
      <t xml:space="preserve">2с-28-3Н (Ц)     </t>
    </r>
    <r>
      <rPr>
        <sz val="10"/>
        <rFont val="Times New Roman"/>
      </rPr>
      <t xml:space="preserve">
                               </t>
    </r>
  </si>
  <si>
    <t>1015-150-ЦЗ</t>
  </si>
  <si>
    <r>
      <rPr>
        <sz val="11"/>
        <rFont val="Times New Roman"/>
      </rPr>
      <t xml:space="preserve">2с-29-3Н (К)     </t>
    </r>
    <r>
      <rPr>
        <sz val="10"/>
        <rFont val="Times New Roman"/>
      </rPr>
      <t xml:space="preserve"> 
                              </t>
    </r>
  </si>
  <si>
    <t>1015-150-КЗ</t>
  </si>
  <si>
    <t xml:space="preserve">2с-Э-3(ЭГ,ЭМ,ЭН)   </t>
  </si>
  <si>
    <t>1015-150-Э(ЭГ,ЭЧ,ЭМ,ЭН)</t>
  </si>
  <si>
    <t>2с-26-4Н (Ц)</t>
  </si>
  <si>
    <t>881-150-ЦЗ</t>
  </si>
  <si>
    <t>2с-27-4Н (К)</t>
  </si>
  <si>
    <t>881-150-КЗ</t>
  </si>
  <si>
    <r>
      <rPr>
        <sz val="11"/>
        <rFont val="Times New Roman"/>
      </rPr>
      <t xml:space="preserve">2с-28-4Н (Ц)  </t>
    </r>
    <r>
      <rPr>
        <sz val="10"/>
        <rFont val="Times New Roman"/>
      </rPr>
      <t xml:space="preserve">
                             </t>
    </r>
  </si>
  <si>
    <t>881-150-Э(ЭГ,ЭМ,ЭН)</t>
  </si>
  <si>
    <r>
      <rPr>
        <sz val="11"/>
        <rFont val="Times New Roman"/>
      </rPr>
      <t xml:space="preserve">2с-29-4Н (К)  </t>
    </r>
    <r>
      <rPr>
        <sz val="10"/>
        <rFont val="Times New Roman"/>
      </rPr>
      <t xml:space="preserve">     
                             </t>
    </r>
  </si>
  <si>
    <t>1012-150-ЦЗ</t>
  </si>
  <si>
    <t>2с-Э-4(ЭГ,ЭМ,ЭН)</t>
  </si>
  <si>
    <t>1012-150-КЗ</t>
  </si>
  <si>
    <t>883-300-ЦЗП</t>
  </si>
  <si>
    <t>1012-150-Э(ЭГ,ЭЧ,ЭМ,ЭН)</t>
  </si>
  <si>
    <t>883-300-КЗП</t>
  </si>
  <si>
    <t>880-150-ЦЗ</t>
  </si>
  <si>
    <t>883-300-Э(ЭГП,ЭМП,)</t>
  </si>
  <si>
    <t>880-150-КЗ</t>
  </si>
  <si>
    <t>882-300-ЦЗ</t>
  </si>
  <si>
    <t>880-150-Э(ЭГ,ЭЧ,ЭМ,ЭН)</t>
  </si>
  <si>
    <t>882-300-КЗ</t>
  </si>
  <si>
    <t>1156-150-М</t>
  </si>
  <si>
    <t>882-300-Э(ЭГ,ЭМ)</t>
  </si>
  <si>
    <t>1156-150-ЦЗ</t>
  </si>
  <si>
    <t>880-300-ЦЗ</t>
  </si>
  <si>
    <t>1156-150-КЗ</t>
  </si>
  <si>
    <t>880-300-КЗ</t>
  </si>
  <si>
    <t>1156-150-Э(ЭГ,ЭЧ,ЭМ,ЭН)</t>
  </si>
  <si>
    <t>880-300-Э(ЭГ,ЭМ)</t>
  </si>
  <si>
    <t>1511-150-МБ</t>
  </si>
  <si>
    <t>*1511-300-ЦЗ (замена 2с-28-4Н)</t>
  </si>
  <si>
    <t>1511-150-ЦЗБ</t>
  </si>
  <si>
    <t>*1511-300-КЗ (замена 2с-29-4Н)</t>
  </si>
  <si>
    <t>1511-150-КЗБ</t>
  </si>
  <si>
    <t>*1511-300-Э(ЭГ,ЭЧ,ЭМ,ЭН)(2с-Э-4)</t>
  </si>
  <si>
    <t>1511-150-Э(ЭГ,ЭЧ,ЭМБ,ЭН)</t>
  </si>
  <si>
    <t xml:space="preserve">2с-26-5Н (Ц)  </t>
  </si>
  <si>
    <t>1013-175-ЦЗ-01</t>
  </si>
  <si>
    <t xml:space="preserve">2с-27-5Н (К) </t>
  </si>
  <si>
    <t>1013-175-КЗ-01</t>
  </si>
  <si>
    <t xml:space="preserve">2с-Э-5(ЭГ,ЭК,ЭМ,ЭН)            </t>
  </si>
  <si>
    <t>1013-175-Э(ЭГ,ЭМ,ЭН)-01</t>
  </si>
  <si>
    <t>2с-26-6 (Ц)</t>
  </si>
  <si>
    <t>1013-175-ЦЗ</t>
  </si>
  <si>
    <t>2с-27-6 (К)</t>
  </si>
  <si>
    <t>1013-175-КЗ</t>
  </si>
  <si>
    <t>2с-28-6 (Ц)</t>
  </si>
  <si>
    <t>1013-175-Э(ЭГ,ЭМ,ЭН)</t>
  </si>
  <si>
    <t>2с-29-6 (К)</t>
  </si>
  <si>
    <t>1012-175-ЦЗ</t>
  </si>
  <si>
    <t xml:space="preserve">2с-25-6Э(ЭГ,ЭК,ЭМ,ЭН)  </t>
  </si>
  <si>
    <t>Клапаны обратные</t>
  </si>
  <si>
    <t>3с-6-1-01</t>
  </si>
  <si>
    <r>
      <rPr>
        <sz val="11"/>
        <rFont val="Times New Roman"/>
      </rPr>
      <t>843-40-0</t>
    </r>
    <r>
      <rPr>
        <vertAlign val="superscript"/>
        <sz val="11"/>
        <rFont val="Times New Roman"/>
      </rPr>
      <t>а</t>
    </r>
    <r>
      <rPr>
        <sz val="11"/>
        <rFont val="Times New Roman"/>
      </rPr>
      <t>-01</t>
    </r>
  </si>
  <si>
    <t>3с-7-1-01</t>
  </si>
  <si>
    <r>
      <rPr>
        <sz val="11"/>
        <rFont val="Times New Roman"/>
      </rPr>
      <t>843-40-0</t>
    </r>
    <r>
      <rPr>
        <vertAlign val="superscript"/>
        <sz val="11"/>
        <rFont val="Times New Roman"/>
      </rPr>
      <t>а</t>
    </r>
    <r>
      <rPr>
        <sz val="11"/>
        <rFont val="Times New Roman"/>
      </rPr>
      <t>-02</t>
    </r>
  </si>
  <si>
    <t>37,3*</t>
  </si>
  <si>
    <t>3с-6-1</t>
  </si>
  <si>
    <t>3с-6-4</t>
  </si>
  <si>
    <t>720-20-ОА</t>
  </si>
  <si>
    <t>3с-7-4</t>
  </si>
  <si>
    <t>720-20-ОА-01</t>
  </si>
  <si>
    <r>
      <rPr>
        <sz val="11"/>
        <rFont val="Times New Roman"/>
      </rPr>
      <t>843-40-0</t>
    </r>
    <r>
      <rPr>
        <vertAlign val="superscript"/>
        <sz val="11"/>
        <rFont val="Times New Roman"/>
      </rPr>
      <t>а</t>
    </r>
    <r>
      <rPr>
        <sz val="11"/>
        <rFont val="Times New Roman"/>
      </rPr>
      <t>-03</t>
    </r>
  </si>
  <si>
    <t>23,5*</t>
  </si>
  <si>
    <t xml:space="preserve">3с-6-3              </t>
  </si>
  <si>
    <r>
      <rPr>
        <sz val="11"/>
        <rFont val="Times New Roman"/>
      </rPr>
      <t>843-40-0</t>
    </r>
    <r>
      <rPr>
        <vertAlign val="superscript"/>
        <sz val="11"/>
        <rFont val="Times New Roman"/>
      </rPr>
      <t>а</t>
    </r>
    <r>
      <rPr>
        <sz val="11"/>
        <rFont val="Times New Roman"/>
      </rPr>
      <t>-04</t>
    </r>
  </si>
  <si>
    <t>9,8*</t>
  </si>
  <si>
    <t>Затворы обратные</t>
  </si>
  <si>
    <t>4с-3-1</t>
  </si>
  <si>
    <t>935-105-0АМ</t>
  </si>
  <si>
    <t xml:space="preserve">4с-3-2            </t>
  </si>
  <si>
    <t>935-175-0</t>
  </si>
  <si>
    <t>18,1**</t>
  </si>
  <si>
    <t>912-100-0А</t>
  </si>
  <si>
    <t xml:space="preserve">4с-3-4             </t>
  </si>
  <si>
    <t>935-100-0А</t>
  </si>
  <si>
    <t>912-200-0б</t>
  </si>
  <si>
    <t>935-100-0А-01</t>
  </si>
  <si>
    <t>935-225-0б</t>
  </si>
  <si>
    <t>935-100-0АМ</t>
  </si>
  <si>
    <t xml:space="preserve">4с-3-5        </t>
  </si>
  <si>
    <t xml:space="preserve">4с-3-3            </t>
  </si>
  <si>
    <t>935-250-0б</t>
  </si>
  <si>
    <t>912-150-0</t>
  </si>
  <si>
    <t>912-250-0б</t>
  </si>
  <si>
    <t>935-105-0</t>
  </si>
  <si>
    <t>912-250-0бМ</t>
  </si>
  <si>
    <t>30,4**</t>
  </si>
  <si>
    <t>Горшок конденсационный</t>
  </si>
  <si>
    <t>5с-1-2</t>
  </si>
  <si>
    <t>Клапаны регулирующие поворотные (в комплекте с МЭО) (без МЭО -20000)</t>
  </si>
  <si>
    <t>6с-12-1-1</t>
  </si>
  <si>
    <t>6с-13-4</t>
  </si>
  <si>
    <t>6с-12-1-2</t>
  </si>
  <si>
    <t>6с-13-5</t>
  </si>
  <si>
    <t>6с-13-1</t>
  </si>
  <si>
    <t>6с-12-4</t>
  </si>
  <si>
    <t>6с-13-2</t>
  </si>
  <si>
    <t>6с-12-4-1</t>
  </si>
  <si>
    <t>6с-13-3</t>
  </si>
  <si>
    <t>Клапаны регулирующие поворотные с встр-ым э/приводом (в к-те с МЭОФ)</t>
  </si>
  <si>
    <t>6с-12-1-1Э</t>
  </si>
  <si>
    <t>6с-13-4Э</t>
  </si>
  <si>
    <t>6с-12-1-2Э</t>
  </si>
  <si>
    <t>6с-13-5Э</t>
  </si>
  <si>
    <t>6с-13-1Э</t>
  </si>
  <si>
    <t>6с-12-4Э</t>
  </si>
  <si>
    <t>6с-13-2Э</t>
  </si>
  <si>
    <t>6с-12-4-1Э</t>
  </si>
  <si>
    <t>6с-13-3Э</t>
  </si>
  <si>
    <t>Клапаны предохранительные</t>
  </si>
  <si>
    <t>530-150/150-0в</t>
  </si>
  <si>
    <t>7с-8-2</t>
  </si>
  <si>
    <t>4,5**</t>
  </si>
  <si>
    <t>392-175/95-0r</t>
  </si>
  <si>
    <t>Детали присоединения</t>
  </si>
  <si>
    <t>392-175/95-0r-01</t>
  </si>
  <si>
    <t>(фланцы, крепеж)</t>
  </si>
  <si>
    <t>7с-6-1</t>
  </si>
  <si>
    <t>7с-6-3</t>
  </si>
  <si>
    <t>7с-8-1</t>
  </si>
  <si>
    <t>7с-8-3</t>
  </si>
  <si>
    <t>7с-4-4</t>
  </si>
  <si>
    <t>1202-150/150-0</t>
  </si>
  <si>
    <t>1203-150/200-0A</t>
  </si>
  <si>
    <t>1203-150/200-0A-01</t>
  </si>
  <si>
    <t>111-250/400-0б</t>
  </si>
  <si>
    <t>250/400</t>
  </si>
  <si>
    <t>0,8-1,2**</t>
  </si>
  <si>
    <t>7с-6-2</t>
  </si>
  <si>
    <t>111-250/400-0б-01</t>
  </si>
  <si>
    <t>1,3-4,3**</t>
  </si>
  <si>
    <t>694-250/400-0б</t>
  </si>
  <si>
    <t>4**</t>
  </si>
  <si>
    <t>Клапаны импульсивные</t>
  </si>
  <si>
    <t>8с-3-1</t>
  </si>
  <si>
    <t>4,0 (Рн=0,25÷1,2)</t>
  </si>
  <si>
    <t>586-20-ЭМ-03</t>
  </si>
  <si>
    <t>8с-3-1-1</t>
  </si>
  <si>
    <t>4,0 (Рн=0,1÷0,6)</t>
  </si>
  <si>
    <t>586-20-ЭМФ-03</t>
  </si>
  <si>
    <t>3,9**</t>
  </si>
  <si>
    <t>8с-3-2</t>
  </si>
  <si>
    <t>4,0 (Рн=1,2÷2,2)</t>
  </si>
  <si>
    <t>586-20-ЭМФ-04</t>
  </si>
  <si>
    <t>4,0**</t>
  </si>
  <si>
    <t>8с-3-3</t>
  </si>
  <si>
    <t>4,0 (Рн=2,2÷2,8)</t>
  </si>
  <si>
    <t>112-25х1-0М</t>
  </si>
  <si>
    <t>8с-3-4</t>
  </si>
  <si>
    <t>4,0 (Рн=2,8÷3,6)</t>
  </si>
  <si>
    <t>112-25х1-0</t>
  </si>
  <si>
    <t>1,2**</t>
  </si>
  <si>
    <t>8с-4-1</t>
  </si>
  <si>
    <t>4,5** (Рн=3,6÷4,5)</t>
  </si>
  <si>
    <t>112-25х1-0-01</t>
  </si>
  <si>
    <t>3**</t>
  </si>
  <si>
    <t>586-20-ЭМ-01</t>
  </si>
  <si>
    <t>112-25х1-0-02</t>
  </si>
  <si>
    <t>4,3**</t>
  </si>
  <si>
    <t>586-20-ЭМ-02</t>
  </si>
  <si>
    <t>Клапаны регулирующие (рычажные) без МЭО
с МЭО +30000 ; * +70000; **+80000</t>
  </si>
  <si>
    <t xml:space="preserve">9с-5-1                 </t>
  </si>
  <si>
    <t>1195-50-Р**</t>
  </si>
  <si>
    <t xml:space="preserve">9с-5-1-2              </t>
  </si>
  <si>
    <t>811-50-Рв*</t>
  </si>
  <si>
    <t xml:space="preserve">9с-5-2                 </t>
  </si>
  <si>
    <t xml:space="preserve">9с-3-3-2             </t>
  </si>
  <si>
    <t xml:space="preserve">9с-5-2-2              </t>
  </si>
  <si>
    <t xml:space="preserve">9с-3-3-4          </t>
  </si>
  <si>
    <t xml:space="preserve">9с-5-2-2М             </t>
  </si>
  <si>
    <t>808-65-Рв*</t>
  </si>
  <si>
    <t xml:space="preserve">9с-4-2               </t>
  </si>
  <si>
    <t>808-65-Рв-01*</t>
  </si>
  <si>
    <t>1193-32-Р*</t>
  </si>
  <si>
    <t>9с-5-5-2*</t>
  </si>
  <si>
    <t>815-40-Рв*</t>
  </si>
  <si>
    <t>1198-65-Р*</t>
  </si>
  <si>
    <t>815-40-Рв-01*</t>
  </si>
  <si>
    <t>15,7**</t>
  </si>
  <si>
    <t>1197-65-Р*</t>
  </si>
  <si>
    <t>Вентили регулирующие игольчатые</t>
  </si>
  <si>
    <t xml:space="preserve">10с-1м             </t>
  </si>
  <si>
    <t>1031-20-0</t>
  </si>
  <si>
    <t xml:space="preserve">10с-5-1            </t>
  </si>
  <si>
    <t>10с-5-2-1</t>
  </si>
  <si>
    <t>10с-5-1-2</t>
  </si>
  <si>
    <t xml:space="preserve">10с-5-3            </t>
  </si>
  <si>
    <t>10с-6-1</t>
  </si>
  <si>
    <t>10с-8-4</t>
  </si>
  <si>
    <t>584-10-0</t>
  </si>
  <si>
    <t xml:space="preserve">10с-3-3               </t>
  </si>
  <si>
    <t>597-10-0а</t>
  </si>
  <si>
    <t>10с-3-3-4</t>
  </si>
  <si>
    <t>10с-5-2</t>
  </si>
  <si>
    <t>10с-5-4-1</t>
  </si>
  <si>
    <t>10с-5-2-2</t>
  </si>
  <si>
    <t>10с-5-4-2</t>
  </si>
  <si>
    <t>10с-6-2</t>
  </si>
  <si>
    <t>976-65-М</t>
  </si>
  <si>
    <t>1032-20-0</t>
  </si>
  <si>
    <t>Клапаны регулирующие со встроенным э/приводом (комплект с э/приводом )</t>
  </si>
  <si>
    <t xml:space="preserve">10с-5-1Э            </t>
  </si>
  <si>
    <t>10с-5-4-1Э</t>
  </si>
  <si>
    <t>10с-5-2Э</t>
  </si>
  <si>
    <t>10с-5-4-2Э</t>
  </si>
  <si>
    <t>10с-5-2-2Э</t>
  </si>
  <si>
    <t xml:space="preserve">10с-5-4Э </t>
  </si>
  <si>
    <t>17,0**</t>
  </si>
  <si>
    <t>10с-6-2Э</t>
  </si>
  <si>
    <t>1195-50-Э</t>
  </si>
  <si>
    <t>10с-7-3Э</t>
  </si>
  <si>
    <t>10с-3-3Э</t>
  </si>
  <si>
    <t>10с-8-3Э</t>
  </si>
  <si>
    <t>10с-3-3-4Э</t>
  </si>
  <si>
    <t>10с-5-2-1Э</t>
  </si>
  <si>
    <t>976-65-Э</t>
  </si>
  <si>
    <t>10с-5-3Э</t>
  </si>
  <si>
    <t>1197-65-Э</t>
  </si>
  <si>
    <t>1193-32-Э</t>
  </si>
  <si>
    <t>1198-65-Э</t>
  </si>
  <si>
    <t>Клапаны регулирующие угловые со встроенным электроприводом</t>
  </si>
  <si>
    <t>11с-7-2Э   -01…-13</t>
  </si>
  <si>
    <t>1464-40-Э -01…-05</t>
  </si>
  <si>
    <t>1438-20-Э -01…-13</t>
  </si>
  <si>
    <t>11с-7-6Э   -01…-05</t>
  </si>
  <si>
    <t>1438-20-Р -01…-13</t>
  </si>
  <si>
    <t>879-65-Ра  -01…-04</t>
  </si>
  <si>
    <t>11с-7-4Э   -01…-05</t>
  </si>
  <si>
    <t>1436-65-Э -01…-05</t>
  </si>
  <si>
    <t>Клапаны регулирующие типа поворотной заслонки (в комп-те с э/приводом )</t>
  </si>
  <si>
    <t>12с-3-1</t>
  </si>
  <si>
    <t>12с-4-4Э</t>
  </si>
  <si>
    <t>12с-3-2</t>
  </si>
  <si>
    <t>12с-1</t>
  </si>
  <si>
    <t>12с-4-2Э</t>
  </si>
  <si>
    <t>12с-2-5</t>
  </si>
  <si>
    <t>12с-3-3</t>
  </si>
  <si>
    <t>12с-1-1</t>
  </si>
  <si>
    <t>2,75*</t>
  </si>
  <si>
    <t>12с-4-3Э</t>
  </si>
  <si>
    <t>12с-5-5</t>
  </si>
  <si>
    <t>12с-3-4</t>
  </si>
  <si>
    <t>Затворы поворотные (в комп-те с э/приводом, с КОФ)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</si>
</sst>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_р_."/>
    <numFmt numFmtId="165" formatCode="#,##0.0"/>
    <numFmt numFmtId="166" formatCode="[$-F400]h:mm:ss\ AM/PM"/>
    <numFmt numFmtId="167" formatCode="0.0"/>
  </numFmts>
  <fonts count="62">
    <font>
      <sz val="11"/>
      <color rgb="FF000000"/>
      <name val="Calibri"/>
    </font>
    <font>
      <b/>
      <sz val="21"/>
      <color rgb="FF970014"/>
      <name val="Lora"/>
    </font>
    <font>
      <sz val="11"/>
      <color rgb="FFFFFFFF"/>
      <name val="Calibri"/>
    </font>
    <font>
      <sz val="10"/>
      <name val="Arimo"/>
    </font>
    <font>
      <sz val="10"/>
      <name val="Comfortaa"/>
    </font>
    <font>
      <sz val="10"/>
      <color rgb="FF000000"/>
      <name val="Comfortaa"/>
    </font>
    <font>
      <u/>
      <sz val="11"/>
      <color rgb="FF1155CC"/>
      <name val="Calibri"/>
    </font>
    <font>
      <u/>
      <sz val="11"/>
      <color rgb="FF0000FF"/>
      <name val="Calibri"/>
    </font>
    <font>
      <sz val="11"/>
      <color rgb="FF0000FF"/>
      <name val="Arimo"/>
    </font>
    <font>
      <sz val="11"/>
      <color rgb="FF434343"/>
      <name val="Calibri"/>
    </font>
    <font>
      <b/>
      <sz val="16"/>
      <color rgb="FF970014"/>
      <name val="Lora"/>
    </font>
    <font>
      <sz val="11"/>
      <name val="Calibri"/>
    </font>
    <font>
      <b/>
      <sz val="18"/>
      <color rgb="FF970014"/>
      <name val="Lora"/>
    </font>
    <font>
      <sz val="14"/>
      <color rgb="FFFF0000"/>
      <name val="Calibri"/>
    </font>
    <font>
      <sz val="16"/>
      <color rgb="FFFFFFFF"/>
      <name val="Comfortaa"/>
    </font>
    <font>
      <sz val="11"/>
      <color rgb="FF000000"/>
      <name val="Calibri"/>
    </font>
    <font>
      <b/>
      <sz val="10"/>
      <name val="Arimo"/>
    </font>
    <font>
      <sz val="10"/>
      <color rgb="FF000000"/>
      <name val="Arimo"/>
    </font>
    <font>
      <b/>
      <sz val="10"/>
      <color rgb="FF000000"/>
      <name val="Arimo"/>
    </font>
    <font>
      <sz val="9"/>
      <name val="Arimo"/>
    </font>
    <font>
      <sz val="16"/>
      <color rgb="FF000000"/>
      <name val="Comfortaa"/>
    </font>
    <font>
      <b/>
      <sz val="16"/>
      <color rgb="FFFFFFFF"/>
      <name val="Arimo"/>
    </font>
    <font>
      <b/>
      <sz val="11"/>
      <color rgb="FF000000"/>
      <name val="Calibri"/>
    </font>
    <font>
      <b/>
      <sz val="16"/>
      <color rgb="FF993300"/>
      <name val="Lora"/>
    </font>
    <font>
      <b/>
      <sz val="18"/>
      <color rgb="FF993300"/>
      <name val="Lora"/>
    </font>
    <font>
      <sz val="18"/>
      <color rgb="FFFF0000"/>
      <name val="Calibri"/>
    </font>
    <font>
      <b/>
      <sz val="12"/>
      <name val="Arimo"/>
    </font>
    <font>
      <b/>
      <sz val="9"/>
      <name val="Verdana"/>
    </font>
    <font>
      <b/>
      <sz val="9"/>
      <color rgb="FF000000"/>
      <name val="Arimo"/>
    </font>
    <font>
      <b/>
      <sz val="9"/>
      <name val="Arimo"/>
    </font>
    <font>
      <sz val="9"/>
      <name val="Verdana"/>
    </font>
    <font>
      <b/>
      <sz val="12"/>
      <color rgb="FF000000"/>
      <name val="Arimo"/>
    </font>
    <font>
      <b/>
      <sz val="10"/>
      <color rgb="FF000000"/>
      <name val="Arial"/>
    </font>
    <font>
      <b/>
      <sz val="10"/>
      <color rgb="FF434343"/>
      <name val="Arimo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0"/>
      <color rgb="FF000000"/>
      <name val="Calibri"/>
    </font>
    <font>
      <b/>
      <sz val="11"/>
      <name val="Calibri"/>
    </font>
    <font>
      <sz val="10"/>
      <color rgb="FF000000"/>
      <name val="Calibri"/>
    </font>
    <font>
      <b/>
      <sz val="11"/>
      <color rgb="FF000000"/>
      <name val="Arimo"/>
    </font>
    <font>
      <b/>
      <sz val="11"/>
      <color rgb="FF000000"/>
      <name val="Arimo"/>
    </font>
    <font>
      <sz val="11"/>
      <color rgb="FF000000"/>
      <name val="Arimo"/>
    </font>
    <font>
      <b/>
      <sz val="10"/>
      <color rgb="FF000000"/>
      <name val="Calibri"/>
    </font>
    <font>
      <b/>
      <sz val="11"/>
      <color rgb="FF434343"/>
      <name val="Arimo"/>
    </font>
    <font>
      <sz val="11"/>
      <name val="Verdana"/>
    </font>
    <font>
      <sz val="11"/>
      <name val="Arimo"/>
    </font>
    <font>
      <b/>
      <sz val="11"/>
      <name val="Arimo"/>
    </font>
    <font>
      <b/>
      <sz val="16"/>
      <color rgb="FFA61C00"/>
      <name val="Lora"/>
    </font>
    <font>
      <b/>
      <sz val="11"/>
      <name val="Arimo"/>
    </font>
    <font>
      <sz val="11"/>
      <name val="Arimo"/>
    </font>
    <font>
      <b/>
      <sz val="18"/>
      <color rgb="FF993300"/>
      <name val="Arial Black"/>
    </font>
    <font>
      <b/>
      <sz val="14"/>
      <color rgb="FFFFFFFF"/>
      <name val="Arimo"/>
    </font>
    <font>
      <sz val="14"/>
      <name val="Arimo"/>
    </font>
    <font>
      <b/>
      <sz val="16"/>
      <color rgb="FF993300"/>
      <name val="Arimo"/>
    </font>
    <font>
      <sz val="18"/>
      <color rgb="FF993300"/>
      <name val="Arial Black"/>
    </font>
    <font>
      <sz val="11"/>
      <name val="Times New Roman"/>
    </font>
    <font>
      <b/>
      <sz val="11"/>
      <name val="Times New Roman"/>
    </font>
    <font>
      <sz val="10"/>
      <name val="Times New Roman"/>
    </font>
    <font>
      <b/>
      <sz val="10"/>
      <color rgb="FF993300"/>
      <name val="Comfortaa"/>
    </font>
    <font>
      <sz val="10"/>
      <name val="Arial Cyr"/>
    </font>
    <font>
      <vertAlign val="superscript"/>
      <sz val="11"/>
      <name val="Times New Roman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70014"/>
        <bgColor rgb="FF970014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CCCCCC"/>
        <bgColor rgb="FFCCCCCC"/>
      </patternFill>
    </fill>
    <fill>
      <patternFill patternType="solid">
        <fgColor rgb="FF9933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</fills>
  <borders count="2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/>
      <diagonal/>
    </border>
    <border>
      <left style="dotted">
        <color rgb="FF000000"/>
      </left>
      <right/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uble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5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center" vertical="top"/>
    </xf>
    <xf numFmtId="0" fontId="13" fillId="0" borderId="0" xfId="0" applyFont="1" applyAlignment="1"/>
    <xf numFmtId="0" fontId="14" fillId="3" borderId="0" xfId="0" applyFont="1" applyFill="1" applyAlignment="1">
      <alignment horizontal="center" vertical="center" wrapText="1"/>
    </xf>
    <xf numFmtId="0" fontId="15" fillId="0" borderId="0" xfId="0" applyFont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" fontId="16" fillId="4" borderId="12" xfId="0" applyNumberFormat="1" applyFont="1" applyFill="1" applyBorder="1" applyAlignment="1"/>
    <xf numFmtId="0" fontId="16" fillId="4" borderId="13" xfId="0" applyFont="1" applyFill="1" applyBorder="1" applyAlignment="1">
      <alignment horizontal="center"/>
    </xf>
    <xf numFmtId="4" fontId="16" fillId="4" borderId="13" xfId="0" applyNumberFormat="1" applyFont="1" applyFill="1" applyBorder="1" applyAlignment="1"/>
    <xf numFmtId="4" fontId="17" fillId="4" borderId="14" xfId="0" applyNumberFormat="1" applyFont="1" applyFill="1" applyBorder="1" applyAlignment="1">
      <alignment horizontal="center"/>
    </xf>
    <xf numFmtId="4" fontId="17" fillId="4" borderId="15" xfId="0" applyNumberFormat="1" applyFont="1" applyFill="1" applyBorder="1" applyAlignment="1">
      <alignment horizontal="center"/>
    </xf>
    <xf numFmtId="4" fontId="17" fillId="4" borderId="16" xfId="0" applyNumberFormat="1" applyFont="1" applyFill="1" applyBorder="1" applyAlignment="1">
      <alignment horizontal="center"/>
    </xf>
    <xf numFmtId="4" fontId="17" fillId="4" borderId="17" xfId="0" applyNumberFormat="1" applyFont="1" applyFill="1" applyBorder="1" applyAlignment="1">
      <alignment horizontal="center"/>
    </xf>
    <xf numFmtId="4" fontId="17" fillId="4" borderId="18" xfId="0" applyNumberFormat="1" applyFont="1" applyFill="1" applyBorder="1" applyAlignment="1">
      <alignment horizontal="center"/>
    </xf>
    <xf numFmtId="0" fontId="15" fillId="0" borderId="0" xfId="0" applyFont="1"/>
    <xf numFmtId="1" fontId="16" fillId="5" borderId="19" xfId="0" applyNumberFormat="1" applyFont="1" applyFill="1" applyBorder="1" applyAlignment="1"/>
    <xf numFmtId="0" fontId="16" fillId="0" borderId="20" xfId="0" applyFont="1" applyBorder="1" applyAlignment="1">
      <alignment horizontal="center"/>
    </xf>
    <xf numFmtId="4" fontId="16" fillId="0" borderId="20" xfId="0" applyNumberFormat="1" applyFont="1" applyBorder="1" applyAlignment="1"/>
    <xf numFmtId="4" fontId="18" fillId="0" borderId="20" xfId="0" applyNumberFormat="1" applyFont="1" applyBorder="1" applyAlignment="1"/>
    <xf numFmtId="4" fontId="18" fillId="0" borderId="21" xfId="0" applyNumberFormat="1" applyFont="1" applyBorder="1" applyAlignment="1"/>
    <xf numFmtId="1" fontId="16" fillId="5" borderId="22" xfId="0" applyNumberFormat="1" applyFont="1" applyFill="1" applyBorder="1" applyAlignment="1"/>
    <xf numFmtId="0" fontId="16" fillId="0" borderId="20" xfId="0" applyFont="1" applyBorder="1" applyAlignment="1">
      <alignment horizontal="center"/>
    </xf>
    <xf numFmtId="4" fontId="16" fillId="0" borderId="23" xfId="0" applyNumberFormat="1" applyFont="1" applyBorder="1" applyAlignment="1"/>
    <xf numFmtId="4" fontId="18" fillId="0" borderId="23" xfId="0" applyNumberFormat="1" applyFont="1" applyBorder="1" applyAlignment="1"/>
    <xf numFmtId="0" fontId="18" fillId="0" borderId="0" xfId="0" applyFont="1" applyAlignment="1"/>
    <xf numFmtId="1" fontId="16" fillId="5" borderId="24" xfId="0" applyNumberFormat="1" applyFont="1" applyFill="1" applyBorder="1" applyAlignment="1"/>
    <xf numFmtId="0" fontId="16" fillId="0" borderId="25" xfId="0" applyFont="1" applyBorder="1" applyAlignment="1">
      <alignment horizontal="center"/>
    </xf>
    <xf numFmtId="4" fontId="16" fillId="0" borderId="25" xfId="0" applyNumberFormat="1" applyFont="1" applyBorder="1" applyAlignment="1"/>
    <xf numFmtId="4" fontId="18" fillId="0" borderId="25" xfId="0" applyNumberFormat="1" applyFont="1" applyBorder="1" applyAlignment="1"/>
    <xf numFmtId="1" fontId="16" fillId="5" borderId="26" xfId="0" applyNumberFormat="1" applyFont="1" applyFill="1" applyBorder="1" applyAlignment="1"/>
    <xf numFmtId="0" fontId="16" fillId="0" borderId="25" xfId="0" applyFont="1" applyBorder="1" applyAlignment="1">
      <alignment horizontal="center"/>
    </xf>
    <xf numFmtId="4" fontId="16" fillId="0" borderId="27" xfId="0" applyNumberFormat="1" applyFont="1" applyBorder="1" applyAlignment="1"/>
    <xf numFmtId="4" fontId="18" fillId="0" borderId="27" xfId="0" applyNumberFormat="1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4" fontId="18" fillId="0" borderId="25" xfId="0" applyNumberFormat="1" applyFont="1" applyBorder="1" applyAlignment="1">
      <alignment horizontal="right"/>
    </xf>
    <xf numFmtId="4" fontId="16" fillId="0" borderId="25" xfId="0" applyNumberFormat="1" applyFont="1" applyBorder="1" applyAlignment="1">
      <alignment horizontal="right"/>
    </xf>
    <xf numFmtId="4" fontId="16" fillId="0" borderId="25" xfId="0" applyNumberFormat="1" applyFont="1" applyBorder="1" applyAlignment="1"/>
    <xf numFmtId="0" fontId="16" fillId="0" borderId="30" xfId="0" applyFont="1" applyBorder="1" applyAlignment="1">
      <alignment horizontal="center"/>
    </xf>
    <xf numFmtId="4" fontId="16" fillId="0" borderId="31" xfId="0" applyNumberFormat="1" applyFont="1" applyBorder="1" applyAlignment="1">
      <alignment horizontal="right"/>
    </xf>
    <xf numFmtId="4" fontId="18" fillId="0" borderId="27" xfId="0" applyNumberFormat="1" applyFont="1" applyBorder="1" applyAlignment="1">
      <alignment horizontal="right"/>
    </xf>
    <xf numFmtId="4" fontId="16" fillId="0" borderId="31" xfId="0" applyNumberFormat="1" applyFont="1" applyBorder="1" applyAlignment="1"/>
    <xf numFmtId="4" fontId="18" fillId="0" borderId="30" xfId="0" applyNumberFormat="1" applyFont="1" applyBorder="1" applyAlignment="1"/>
    <xf numFmtId="4" fontId="18" fillId="0" borderId="31" xfId="0" applyNumberFormat="1" applyFont="1" applyBorder="1" applyAlignment="1"/>
    <xf numFmtId="4" fontId="16" fillId="0" borderId="30" xfId="0" applyNumberFormat="1" applyFont="1" applyBorder="1" applyAlignment="1">
      <alignment horizontal="right"/>
    </xf>
    <xf numFmtId="4" fontId="16" fillId="0" borderId="30" xfId="0" applyNumberFormat="1" applyFont="1" applyBorder="1" applyAlignment="1"/>
    <xf numFmtId="0" fontId="3" fillId="0" borderId="15" xfId="0" applyFont="1" applyBorder="1" applyAlignment="1"/>
    <xf numFmtId="0" fontId="16" fillId="0" borderId="32" xfId="0" applyFont="1" applyBorder="1" applyAlignment="1">
      <alignment horizontal="center"/>
    </xf>
    <xf numFmtId="4" fontId="16" fillId="0" borderId="33" xfId="0" applyNumberFormat="1" applyFont="1" applyBorder="1" applyAlignment="1"/>
    <xf numFmtId="4" fontId="18" fillId="0" borderId="32" xfId="0" applyNumberFormat="1" applyFont="1" applyBorder="1" applyAlignment="1"/>
    <xf numFmtId="4" fontId="18" fillId="0" borderId="33" xfId="0" applyNumberFormat="1" applyFont="1" applyBorder="1" applyAlignment="1"/>
    <xf numFmtId="0" fontId="3" fillId="0" borderId="34" xfId="0" applyFont="1" applyBorder="1" applyAlignment="1"/>
    <xf numFmtId="4" fontId="16" fillId="0" borderId="32" xfId="0" applyNumberFormat="1" applyFont="1" applyBorder="1" applyAlignment="1"/>
    <xf numFmtId="0" fontId="16" fillId="6" borderId="19" xfId="0" applyFont="1" applyFill="1" applyBorder="1" applyAlignment="1"/>
    <xf numFmtId="0" fontId="16" fillId="0" borderId="29" xfId="0" applyFont="1" applyBorder="1" applyAlignment="1">
      <alignment horizontal="center"/>
    </xf>
    <xf numFmtId="4" fontId="16" fillId="0" borderId="29" xfId="0" applyNumberFormat="1" applyFont="1" applyBorder="1" applyAlignment="1"/>
    <xf numFmtId="1" fontId="16" fillId="5" borderId="35" xfId="0" applyNumberFormat="1" applyFont="1" applyFill="1" applyBorder="1" applyAlignment="1"/>
    <xf numFmtId="0" fontId="16" fillId="6" borderId="24" xfId="0" applyFont="1" applyFill="1" applyBorder="1" applyAlignment="1"/>
    <xf numFmtId="0" fontId="3" fillId="0" borderId="16" xfId="0" applyFont="1" applyBorder="1" applyAlignment="1"/>
    <xf numFmtId="0" fontId="16" fillId="2" borderId="24" xfId="0" applyFont="1" applyFill="1" applyBorder="1" applyAlignment="1"/>
    <xf numFmtId="0" fontId="16" fillId="0" borderId="30" xfId="0" applyFont="1" applyBorder="1" applyAlignment="1">
      <alignment horizontal="center"/>
    </xf>
    <xf numFmtId="0" fontId="16" fillId="2" borderId="35" xfId="0" applyFont="1" applyFill="1" applyBorder="1" applyAlignment="1"/>
    <xf numFmtId="0" fontId="16" fillId="7" borderId="19" xfId="0" applyFont="1" applyFill="1" applyBorder="1" applyAlignment="1"/>
    <xf numFmtId="4" fontId="16" fillId="0" borderId="20" xfId="0" applyNumberFormat="1" applyFont="1" applyBorder="1" applyAlignment="1"/>
    <xf numFmtId="0" fontId="16" fillId="2" borderId="36" xfId="0" applyFont="1" applyFill="1" applyBorder="1" applyAlignment="1"/>
    <xf numFmtId="0" fontId="16" fillId="7" borderId="24" xfId="0" applyFont="1" applyFill="1" applyBorder="1" applyAlignment="1"/>
    <xf numFmtId="0" fontId="16" fillId="2" borderId="29" xfId="0" applyFont="1" applyFill="1" applyBorder="1" applyAlignment="1"/>
    <xf numFmtId="0" fontId="16" fillId="2" borderId="29" xfId="0" applyFont="1" applyFill="1" applyBorder="1" applyAlignment="1"/>
    <xf numFmtId="4" fontId="16" fillId="0" borderId="32" xfId="0" applyNumberFormat="1" applyFont="1" applyBorder="1" applyAlignment="1">
      <alignment horizontal="right"/>
    </xf>
    <xf numFmtId="4" fontId="18" fillId="0" borderId="32" xfId="0" applyNumberFormat="1" applyFont="1" applyBorder="1" applyAlignment="1">
      <alignment horizontal="right"/>
    </xf>
    <xf numFmtId="0" fontId="16" fillId="4" borderId="29" xfId="0" applyFont="1" applyFill="1" applyBorder="1" applyAlignment="1"/>
    <xf numFmtId="4" fontId="16" fillId="0" borderId="27" xfId="0" applyNumberFormat="1" applyFont="1" applyBorder="1" applyAlignment="1">
      <alignment horizontal="right"/>
    </xf>
    <xf numFmtId="4" fontId="16" fillId="0" borderId="25" xfId="0" applyNumberFormat="1" applyFont="1" applyBorder="1" applyAlignment="1">
      <alignment horizontal="right"/>
    </xf>
    <xf numFmtId="0" fontId="16" fillId="7" borderId="19" xfId="0" applyFont="1" applyFill="1" applyBorder="1" applyAlignment="1"/>
    <xf numFmtId="4" fontId="16" fillId="0" borderId="20" xfId="0" applyNumberFormat="1" applyFont="1" applyBorder="1" applyAlignment="1">
      <alignment horizontal="right"/>
    </xf>
    <xf numFmtId="4" fontId="18" fillId="0" borderId="20" xfId="0" applyNumberFormat="1" applyFont="1" applyBorder="1" applyAlignment="1">
      <alignment horizontal="right"/>
    </xf>
    <xf numFmtId="4" fontId="16" fillId="0" borderId="27" xfId="0" applyNumberFormat="1" applyFont="1" applyBorder="1" applyAlignment="1">
      <alignment horizontal="right"/>
    </xf>
    <xf numFmtId="0" fontId="16" fillId="7" borderId="24" xfId="0" applyFont="1" applyFill="1" applyBorder="1" applyAlignment="1"/>
    <xf numFmtId="0" fontId="16" fillId="0" borderId="37" xfId="0" applyFont="1" applyBorder="1" applyAlignment="1">
      <alignment horizontal="center"/>
    </xf>
    <xf numFmtId="4" fontId="16" fillId="0" borderId="37" xfId="0" applyNumberFormat="1" applyFont="1" applyBorder="1" applyAlignment="1">
      <alignment horizontal="right"/>
    </xf>
    <xf numFmtId="4" fontId="18" fillId="0" borderId="37" xfId="0" applyNumberFormat="1" applyFont="1" applyBorder="1" applyAlignment="1">
      <alignment horizontal="right"/>
    </xf>
    <xf numFmtId="4" fontId="18" fillId="0" borderId="38" xfId="0" applyNumberFormat="1" applyFont="1" applyBorder="1" applyAlignment="1">
      <alignment horizontal="right"/>
    </xf>
    <xf numFmtId="4" fontId="18" fillId="0" borderId="39" xfId="0" applyNumberFormat="1" applyFont="1" applyBorder="1" applyAlignment="1">
      <alignment horizontal="right"/>
    </xf>
    <xf numFmtId="0" fontId="16" fillId="2" borderId="40" xfId="0" applyFont="1" applyFill="1" applyBorder="1" applyAlignment="1"/>
    <xf numFmtId="4" fontId="16" fillId="0" borderId="41" xfId="0" applyNumberFormat="1" applyFont="1" applyBorder="1" applyAlignment="1">
      <alignment horizontal="right"/>
    </xf>
    <xf numFmtId="4" fontId="16" fillId="0" borderId="42" xfId="0" applyNumberFormat="1" applyFont="1" applyBorder="1" applyAlignment="1">
      <alignment horizontal="right"/>
    </xf>
    <xf numFmtId="4" fontId="16" fillId="0" borderId="14" xfId="0" applyNumberFormat="1" applyFont="1" applyBorder="1" applyAlignment="1">
      <alignment horizontal="right"/>
    </xf>
    <xf numFmtId="0" fontId="3" fillId="5" borderId="47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1" fontId="16" fillId="5" borderId="19" xfId="0" applyNumberFormat="1" applyFont="1" applyFill="1" applyBorder="1" applyAlignment="1"/>
    <xf numFmtId="0" fontId="16" fillId="6" borderId="53" xfId="0" applyFont="1" applyFill="1" applyBorder="1" applyAlignment="1"/>
    <xf numFmtId="0" fontId="16" fillId="6" borderId="35" xfId="0" applyFont="1" applyFill="1" applyBorder="1" applyAlignment="1"/>
    <xf numFmtId="0" fontId="3" fillId="0" borderId="54" xfId="0" applyFont="1" applyBorder="1" applyAlignment="1"/>
    <xf numFmtId="0" fontId="16" fillId="2" borderId="32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4" fontId="18" fillId="0" borderId="20" xfId="0" applyNumberFormat="1" applyFont="1" applyBorder="1" applyAlignment="1">
      <alignment horizontal="right" vertical="center"/>
    </xf>
    <xf numFmtId="1" fontId="16" fillId="5" borderId="55" xfId="0" applyNumberFormat="1" applyFont="1" applyFill="1" applyBorder="1" applyAlignment="1"/>
    <xf numFmtId="0" fontId="16" fillId="2" borderId="25" xfId="0" applyFont="1" applyFill="1" applyBorder="1" applyAlignment="1">
      <alignment horizontal="center"/>
    </xf>
    <xf numFmtId="4" fontId="18" fillId="0" borderId="25" xfId="0" applyNumberFormat="1" applyFont="1" applyBorder="1" applyAlignment="1">
      <alignment horizontal="right" vertical="center"/>
    </xf>
    <xf numFmtId="1" fontId="3" fillId="2" borderId="16" xfId="0" applyNumberFormat="1" applyFont="1" applyFill="1" applyBorder="1" applyAlignment="1"/>
    <xf numFmtId="0" fontId="16" fillId="0" borderId="56" xfId="0" applyFont="1" applyBorder="1" applyAlignment="1">
      <alignment horizontal="center"/>
    </xf>
    <xf numFmtId="4" fontId="18" fillId="0" borderId="30" xfId="0" applyNumberFormat="1" applyFont="1" applyBorder="1" applyAlignment="1">
      <alignment horizontal="right" vertical="center"/>
    </xf>
    <xf numFmtId="0" fontId="16" fillId="0" borderId="57" xfId="0" applyFont="1" applyBorder="1" applyAlignment="1">
      <alignment horizontal="center"/>
    </xf>
    <xf numFmtId="4" fontId="18" fillId="0" borderId="25" xfId="0" applyNumberFormat="1" applyFont="1" applyBorder="1" applyAlignment="1"/>
    <xf numFmtId="4" fontId="18" fillId="0" borderId="32" xfId="0" applyNumberFormat="1" applyFont="1" applyBorder="1" applyAlignment="1"/>
    <xf numFmtId="4" fontId="18" fillId="0" borderId="32" xfId="0" applyNumberFormat="1" applyFont="1" applyBorder="1" applyAlignment="1">
      <alignment horizontal="center" vertical="center"/>
    </xf>
    <xf numFmtId="0" fontId="16" fillId="0" borderId="32" xfId="0" applyFont="1" applyBorder="1" applyAlignment="1">
      <alignment horizontal="center"/>
    </xf>
    <xf numFmtId="4" fontId="18" fillId="0" borderId="25" xfId="0" applyNumberFormat="1" applyFont="1" applyBorder="1" applyAlignment="1">
      <alignment horizontal="center" vertical="center"/>
    </xf>
    <xf numFmtId="4" fontId="18" fillId="0" borderId="27" xfId="0" applyNumberFormat="1" applyFont="1" applyBorder="1" applyAlignment="1">
      <alignment horizontal="right" vertical="center"/>
    </xf>
    <xf numFmtId="0" fontId="16" fillId="0" borderId="15" xfId="0" applyFont="1" applyBorder="1" applyAlignment="1">
      <alignment horizontal="center"/>
    </xf>
    <xf numFmtId="4" fontId="18" fillId="0" borderId="15" xfId="0" applyNumberFormat="1" applyFont="1" applyBorder="1" applyAlignment="1"/>
    <xf numFmtId="4" fontId="18" fillId="0" borderId="15" xfId="0" applyNumberFormat="1" applyFont="1" applyBorder="1" applyAlignment="1"/>
    <xf numFmtId="4" fontId="18" fillId="0" borderId="15" xfId="0" applyNumberFormat="1" applyFont="1" applyBorder="1" applyAlignment="1">
      <alignment horizontal="center" vertical="center"/>
    </xf>
    <xf numFmtId="0" fontId="3" fillId="0" borderId="13" xfId="0" applyFont="1" applyBorder="1" applyAlignment="1"/>
    <xf numFmtId="4" fontId="18" fillId="0" borderId="33" xfId="0" applyNumberFormat="1" applyFont="1" applyBorder="1" applyAlignment="1">
      <alignment horizontal="right" vertical="center"/>
    </xf>
    <xf numFmtId="4" fontId="18" fillId="0" borderId="32" xfId="0" applyNumberFormat="1" applyFont="1" applyBorder="1" applyAlignment="1">
      <alignment horizontal="right" vertical="center"/>
    </xf>
    <xf numFmtId="0" fontId="16" fillId="7" borderId="22" xfId="0" applyFont="1" applyFill="1" applyBorder="1" applyAlignment="1"/>
    <xf numFmtId="4" fontId="18" fillId="0" borderId="23" xfId="0" applyNumberFormat="1" applyFont="1" applyBorder="1" applyAlignment="1">
      <alignment horizontal="right" vertical="center"/>
    </xf>
    <xf numFmtId="0" fontId="16" fillId="7" borderId="35" xfId="0" applyFont="1" applyFill="1" applyBorder="1" applyAlignment="1"/>
    <xf numFmtId="4" fontId="18" fillId="0" borderId="17" xfId="0" applyNumberFormat="1" applyFont="1" applyBorder="1" applyAlignment="1">
      <alignment horizontal="right" vertical="center"/>
    </xf>
    <xf numFmtId="4" fontId="18" fillId="0" borderId="29" xfId="0" applyNumberFormat="1" applyFont="1" applyBorder="1" applyAlignment="1"/>
    <xf numFmtId="4" fontId="18" fillId="0" borderId="58" xfId="0" applyNumberFormat="1" applyFont="1" applyBorder="1" applyAlignment="1">
      <alignment horizontal="right" vertical="center"/>
    </xf>
    <xf numFmtId="4" fontId="18" fillId="0" borderId="15" xfId="0" applyNumberFormat="1" applyFont="1" applyBorder="1" applyAlignment="1">
      <alignment horizontal="right" vertical="center"/>
    </xf>
    <xf numFmtId="0" fontId="3" fillId="2" borderId="35" xfId="0" applyFont="1" applyFill="1" applyBorder="1" applyAlignment="1"/>
    <xf numFmtId="0" fontId="3" fillId="2" borderId="26" xfId="0" applyFont="1" applyFill="1" applyBorder="1" applyAlignment="1"/>
    <xf numFmtId="1" fontId="16" fillId="5" borderId="24" xfId="0" applyNumberFormat="1" applyFont="1" applyFill="1" applyBorder="1" applyAlignment="1"/>
    <xf numFmtId="4" fontId="18" fillId="0" borderId="33" xfId="0" applyNumberFormat="1" applyFont="1" applyBorder="1" applyAlignment="1">
      <alignment horizontal="right"/>
    </xf>
    <xf numFmtId="0" fontId="16" fillId="7" borderId="59" xfId="0" applyFont="1" applyFill="1" applyBorder="1" applyAlignment="1"/>
    <xf numFmtId="4" fontId="18" fillId="0" borderId="23" xfId="0" applyNumberFormat="1" applyFont="1" applyBorder="1" applyAlignment="1">
      <alignment horizontal="right"/>
    </xf>
    <xf numFmtId="0" fontId="16" fillId="7" borderId="60" xfId="0" applyFont="1" applyFill="1" applyBorder="1" applyAlignment="1"/>
    <xf numFmtId="0" fontId="3" fillId="0" borderId="0" xfId="0" applyFont="1" applyAlignment="1"/>
    <xf numFmtId="0" fontId="3" fillId="0" borderId="14" xfId="0" applyFont="1" applyBorder="1" applyAlignment="1"/>
    <xf numFmtId="0" fontId="16" fillId="7" borderId="61" xfId="0" applyFont="1" applyFill="1" applyBorder="1" applyAlignment="1"/>
    <xf numFmtId="0" fontId="3" fillId="2" borderId="24" xfId="0" applyFont="1" applyFill="1" applyBorder="1" applyAlignment="1"/>
    <xf numFmtId="0" fontId="3" fillId="2" borderId="60" xfId="0" applyFont="1" applyFill="1" applyBorder="1" applyAlignment="1"/>
    <xf numFmtId="0" fontId="3" fillId="2" borderId="55" xfId="0" applyFont="1" applyFill="1" applyBorder="1" applyAlignment="1"/>
    <xf numFmtId="0" fontId="16" fillId="2" borderId="60" xfId="0" applyFont="1" applyFill="1" applyBorder="1" applyAlignment="1"/>
    <xf numFmtId="0" fontId="16" fillId="2" borderId="0" xfId="0" applyFont="1" applyFill="1" applyAlignment="1"/>
    <xf numFmtId="0" fontId="16" fillId="2" borderId="34" xfId="0" applyFont="1" applyFill="1" applyBorder="1" applyAlignment="1"/>
    <xf numFmtId="0" fontId="16" fillId="0" borderId="15" xfId="0" applyFont="1" applyBorder="1" applyAlignment="1">
      <alignment horizontal="center"/>
    </xf>
    <xf numFmtId="4" fontId="18" fillId="0" borderId="30" xfId="0" applyNumberFormat="1" applyFont="1" applyBorder="1" applyAlignment="1"/>
    <xf numFmtId="4" fontId="18" fillId="0" borderId="25" xfId="0" applyNumberFormat="1" applyFont="1" applyBorder="1" applyAlignment="1">
      <alignment horizontal="center"/>
    </xf>
    <xf numFmtId="0" fontId="16" fillId="6" borderId="61" xfId="0" applyFont="1" applyFill="1" applyBorder="1" applyAlignment="1"/>
    <xf numFmtId="4" fontId="18" fillId="0" borderId="20" xfId="0" applyNumberFormat="1" applyFont="1" applyBorder="1" applyAlignment="1"/>
    <xf numFmtId="0" fontId="16" fillId="6" borderId="60" xfId="0" applyFont="1" applyFill="1" applyBorder="1" applyAlignment="1"/>
    <xf numFmtId="4" fontId="18" fillId="0" borderId="32" xfId="0" applyNumberFormat="1" applyFont="1" applyBorder="1" applyAlignment="1">
      <alignment horizontal="center"/>
    </xf>
    <xf numFmtId="4" fontId="18" fillId="0" borderId="29" xfId="0" applyNumberFormat="1" applyFont="1" applyBorder="1" applyAlignment="1"/>
    <xf numFmtId="4" fontId="18" fillId="0" borderId="30" xfId="0" applyNumberFormat="1" applyFont="1" applyBorder="1" applyAlignment="1">
      <alignment horizontal="right"/>
    </xf>
    <xf numFmtId="4" fontId="18" fillId="0" borderId="31" xfId="0" applyNumberFormat="1" applyFont="1" applyBorder="1" applyAlignment="1">
      <alignment horizontal="right"/>
    </xf>
    <xf numFmtId="4" fontId="18" fillId="0" borderId="31" xfId="0" applyNumberFormat="1" applyFont="1" applyBorder="1" applyAlignment="1">
      <alignment horizontal="center"/>
    </xf>
    <xf numFmtId="0" fontId="3" fillId="0" borderId="62" xfId="0" applyFont="1" applyBorder="1" applyAlignment="1"/>
    <xf numFmtId="4" fontId="18" fillId="0" borderId="37" xfId="0" applyNumberFormat="1" applyFont="1" applyBorder="1" applyAlignment="1"/>
    <xf numFmtId="4" fontId="18" fillId="0" borderId="37" xfId="0" applyNumberFormat="1" applyFont="1" applyBorder="1" applyAlignment="1"/>
    <xf numFmtId="4" fontId="18" fillId="0" borderId="41" xfId="0" applyNumberFormat="1" applyFont="1" applyBorder="1" applyAlignment="1">
      <alignment horizontal="center"/>
    </xf>
    <xf numFmtId="0" fontId="16" fillId="6" borderId="22" xfId="0" applyFont="1" applyFill="1" applyBorder="1" applyAlignment="1"/>
    <xf numFmtId="1" fontId="16" fillId="2" borderId="24" xfId="0" applyNumberFormat="1" applyFont="1" applyFill="1" applyBorder="1" applyAlignment="1"/>
    <xf numFmtId="4" fontId="18" fillId="2" borderId="25" xfId="0" applyNumberFormat="1" applyFont="1" applyFill="1" applyBorder="1" applyAlignment="1"/>
    <xf numFmtId="4" fontId="18" fillId="2" borderId="25" xfId="0" applyNumberFormat="1" applyFont="1" applyFill="1" applyBorder="1" applyAlignment="1"/>
    <xf numFmtId="4" fontId="18" fillId="2" borderId="25" xfId="0" applyNumberFormat="1" applyFont="1" applyFill="1" applyBorder="1" applyAlignment="1">
      <alignment horizontal="center" vertical="center"/>
    </xf>
    <xf numFmtId="1" fontId="16" fillId="2" borderId="26" xfId="0" applyNumberFormat="1" applyFont="1" applyFill="1" applyBorder="1" applyAlignment="1"/>
    <xf numFmtId="1" fontId="16" fillId="2" borderId="35" xfId="0" applyNumberFormat="1" applyFont="1" applyFill="1" applyBorder="1" applyAlignment="1"/>
    <xf numFmtId="0" fontId="16" fillId="2" borderId="30" xfId="0" applyFont="1" applyFill="1" applyBorder="1" applyAlignment="1">
      <alignment horizontal="center"/>
    </xf>
    <xf numFmtId="4" fontId="18" fillId="2" borderId="30" xfId="0" applyNumberFormat="1" applyFont="1" applyFill="1" applyBorder="1" applyAlignment="1"/>
    <xf numFmtId="4" fontId="18" fillId="2" borderId="30" xfId="0" applyNumberFormat="1" applyFont="1" applyFill="1" applyBorder="1" applyAlignment="1"/>
    <xf numFmtId="4" fontId="18" fillId="2" borderId="30" xfId="0" applyNumberFormat="1" applyFont="1" applyFill="1" applyBorder="1" applyAlignment="1">
      <alignment horizontal="center" vertical="center"/>
    </xf>
    <xf numFmtId="0" fontId="15" fillId="0" borderId="30" xfId="0" applyFont="1" applyBorder="1"/>
    <xf numFmtId="0" fontId="15" fillId="0" borderId="31" xfId="0" applyFont="1" applyBorder="1" applyAlignment="1"/>
    <xf numFmtId="0" fontId="15" fillId="0" borderId="25" xfId="0" applyFont="1" applyBorder="1" applyAlignment="1"/>
    <xf numFmtId="1" fontId="16" fillId="2" borderId="63" xfId="0" applyNumberFormat="1" applyFont="1" applyFill="1" applyBorder="1" applyAlignment="1"/>
    <xf numFmtId="4" fontId="18" fillId="2" borderId="32" xfId="0" applyNumberFormat="1" applyFont="1" applyFill="1" applyBorder="1" applyAlignment="1"/>
    <xf numFmtId="4" fontId="18" fillId="2" borderId="32" xfId="0" applyNumberFormat="1" applyFont="1" applyFill="1" applyBorder="1" applyAlignment="1"/>
    <xf numFmtId="4" fontId="18" fillId="2" borderId="32" xfId="0" applyNumberFormat="1" applyFont="1" applyFill="1" applyBorder="1" applyAlignment="1">
      <alignment horizontal="center" vertical="center"/>
    </xf>
    <xf numFmtId="1" fontId="16" fillId="2" borderId="64" xfId="0" applyNumberFormat="1" applyFont="1" applyFill="1" applyBorder="1" applyAlignment="1"/>
    <xf numFmtId="0" fontId="16" fillId="0" borderId="37" xfId="0" applyFont="1" applyBorder="1" applyAlignment="1">
      <alignment horizontal="center"/>
    </xf>
    <xf numFmtId="0" fontId="15" fillId="0" borderId="37" xfId="0" applyFont="1" applyBorder="1"/>
    <xf numFmtId="0" fontId="15" fillId="0" borderId="41" xfId="0" applyFont="1" applyBorder="1" applyAlignment="1"/>
    <xf numFmtId="0" fontId="15" fillId="0" borderId="32" xfId="0" applyFont="1" applyBorder="1" applyAlignment="1"/>
    <xf numFmtId="1" fontId="16" fillId="6" borderId="19" xfId="0" applyNumberFormat="1" applyFont="1" applyFill="1" applyBorder="1" applyAlignment="1"/>
    <xf numFmtId="4" fontId="18" fillId="2" borderId="20" xfId="0" applyNumberFormat="1" applyFont="1" applyFill="1" applyBorder="1" applyAlignment="1"/>
    <xf numFmtId="1" fontId="16" fillId="6" borderId="53" xfId="0" applyNumberFormat="1" applyFont="1" applyFill="1" applyBorder="1" applyAlignment="1"/>
    <xf numFmtId="1" fontId="16" fillId="6" borderId="24" xfId="0" applyNumberFormat="1" applyFont="1" applyFill="1" applyBorder="1" applyAlignment="1"/>
    <xf numFmtId="1" fontId="3" fillId="2" borderId="24" xfId="0" applyNumberFormat="1" applyFont="1" applyFill="1" applyBorder="1" applyAlignment="1"/>
    <xf numFmtId="0" fontId="16" fillId="2" borderId="65" xfId="0" applyFont="1" applyFill="1" applyBorder="1" applyAlignment="1">
      <alignment horizontal="center"/>
    </xf>
    <xf numFmtId="4" fontId="18" fillId="2" borderId="65" xfId="0" applyNumberFormat="1" applyFont="1" applyFill="1" applyBorder="1" applyAlignment="1"/>
    <xf numFmtId="0" fontId="3" fillId="2" borderId="66" xfId="0" applyFont="1" applyFill="1" applyBorder="1" applyAlignment="1"/>
    <xf numFmtId="4" fontId="18" fillId="0" borderId="20" xfId="0" applyNumberFormat="1" applyFont="1" applyBorder="1" applyAlignment="1">
      <alignment horizontal="center"/>
    </xf>
    <xf numFmtId="1" fontId="16" fillId="6" borderId="26" xfId="0" applyNumberFormat="1" applyFont="1" applyFill="1" applyBorder="1" applyAlignment="1"/>
    <xf numFmtId="4" fontId="18" fillId="0" borderId="30" xfId="0" applyNumberFormat="1" applyFont="1" applyBorder="1" applyAlignment="1">
      <alignment horizontal="center"/>
    </xf>
    <xf numFmtId="1" fontId="3" fillId="2" borderId="35" xfId="0" applyNumberFormat="1" applyFont="1" applyFill="1" applyBorder="1" applyAlignment="1"/>
    <xf numFmtId="4" fontId="18" fillId="0" borderId="30" xfId="0" applyNumberFormat="1" applyFont="1" applyBorder="1" applyAlignment="1">
      <alignment horizontal="center"/>
    </xf>
    <xf numFmtId="4" fontId="18" fillId="0" borderId="37" xfId="0" applyNumberFormat="1" applyFont="1" applyBorder="1" applyAlignment="1">
      <alignment horizontal="center"/>
    </xf>
    <xf numFmtId="4" fontId="18" fillId="0" borderId="37" xfId="0" applyNumberFormat="1" applyFont="1" applyBorder="1" applyAlignment="1">
      <alignment horizontal="center"/>
    </xf>
    <xf numFmtId="4" fontId="18" fillId="0" borderId="41" xfId="0" applyNumberFormat="1" applyFont="1" applyBorder="1" applyAlignment="1">
      <alignment horizontal="right"/>
    </xf>
    <xf numFmtId="0" fontId="16" fillId="2" borderId="65" xfId="0" applyFont="1" applyFill="1" applyBorder="1" applyAlignment="1">
      <alignment horizontal="center"/>
    </xf>
    <xf numFmtId="4" fontId="18" fillId="0" borderId="57" xfId="0" applyNumberFormat="1" applyFont="1" applyBorder="1" applyAlignment="1">
      <alignment horizontal="right"/>
    </xf>
    <xf numFmtId="1" fontId="16" fillId="6" borderId="22" xfId="0" applyNumberFormat="1" applyFont="1" applyFill="1" applyBorder="1" applyAlignment="1"/>
    <xf numFmtId="0" fontId="15" fillId="0" borderId="57" xfId="0" applyFont="1" applyBorder="1"/>
    <xf numFmtId="1" fontId="16" fillId="6" borderId="35" xfId="0" applyNumberFormat="1" applyFont="1" applyFill="1" applyBorder="1" applyAlignment="1"/>
    <xf numFmtId="1" fontId="3" fillId="2" borderId="26" xfId="0" applyNumberFormat="1" applyFont="1" applyFill="1" applyBorder="1" applyAlignment="1"/>
    <xf numFmtId="4" fontId="18" fillId="0" borderId="27" xfId="0" applyNumberFormat="1" applyFont="1" applyBorder="1" applyAlignment="1">
      <alignment horizontal="center"/>
    </xf>
    <xf numFmtId="0" fontId="16" fillId="2" borderId="26" xfId="0" applyFont="1" applyFill="1" applyBorder="1" applyAlignment="1"/>
    <xf numFmtId="4" fontId="18" fillId="0" borderId="23" xfId="0" applyNumberFormat="1" applyFont="1" applyBorder="1" applyAlignment="1">
      <alignment horizontal="center"/>
    </xf>
    <xf numFmtId="0" fontId="11" fillId="0" borderId="14" xfId="0" applyFont="1" applyBorder="1"/>
    <xf numFmtId="0" fontId="16" fillId="2" borderId="32" xfId="0" applyFont="1" applyFill="1" applyBorder="1" applyAlignment="1">
      <alignment horizontal="center"/>
    </xf>
    <xf numFmtId="0" fontId="15" fillId="0" borderId="67" xfId="0" applyFont="1" applyBorder="1"/>
    <xf numFmtId="0" fontId="16" fillId="2" borderId="22" xfId="0" applyFont="1" applyFill="1" applyBorder="1" applyAlignment="1">
      <alignment horizontal="center"/>
    </xf>
    <xf numFmtId="4" fontId="18" fillId="2" borderId="22" xfId="0" applyNumberFormat="1" applyFont="1" applyFill="1" applyBorder="1" applyAlignment="1"/>
    <xf numFmtId="0" fontId="3" fillId="2" borderId="64" xfId="0" applyFont="1" applyFill="1" applyBorder="1" applyAlignment="1"/>
    <xf numFmtId="0" fontId="16" fillId="2" borderId="40" xfId="0" applyFont="1" applyFill="1" applyBorder="1" applyAlignment="1">
      <alignment horizontal="center"/>
    </xf>
    <xf numFmtId="4" fontId="18" fillId="0" borderId="40" xfId="0" applyNumberFormat="1" applyFont="1" applyBorder="1" applyAlignment="1"/>
    <xf numFmtId="4" fontId="18" fillId="0" borderId="41" xfId="0" applyNumberFormat="1" applyFont="1" applyBorder="1" applyAlignment="1"/>
    <xf numFmtId="1" fontId="16" fillId="6" borderId="22" xfId="0" applyNumberFormat="1" applyFont="1" applyFill="1" applyBorder="1" applyAlignment="1"/>
    <xf numFmtId="0" fontId="16" fillId="0" borderId="29" xfId="0" applyFont="1" applyBorder="1" applyAlignment="1">
      <alignment horizontal="center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4" fontId="18" fillId="2" borderId="25" xfId="0" applyNumberFormat="1" applyFont="1" applyFill="1" applyBorder="1" applyAlignment="1">
      <alignment horizontal="right"/>
    </xf>
    <xf numFmtId="1" fontId="3" fillId="2" borderId="26" xfId="0" applyNumberFormat="1" applyFont="1" applyFill="1" applyBorder="1" applyAlignment="1"/>
    <xf numFmtId="0" fontId="16" fillId="2" borderId="68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 vertical="center" wrapText="1"/>
    </xf>
    <xf numFmtId="1" fontId="3" fillId="2" borderId="69" xfId="0" applyNumberFormat="1" applyFont="1" applyFill="1" applyBorder="1" applyAlignment="1"/>
    <xf numFmtId="0" fontId="16" fillId="2" borderId="68" xfId="0" applyFont="1" applyFill="1" applyBorder="1" applyAlignment="1">
      <alignment horizontal="center"/>
    </xf>
    <xf numFmtId="0" fontId="20" fillId="2" borderId="30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4" fontId="18" fillId="0" borderId="16" xfId="0" applyNumberFormat="1" applyFont="1" applyBorder="1" applyAlignment="1"/>
    <xf numFmtId="1" fontId="16" fillId="6" borderId="71" xfId="0" applyNumberFormat="1" applyFont="1" applyFill="1" applyBorder="1" applyAlignment="1"/>
    <xf numFmtId="4" fontId="16" fillId="0" borderId="20" xfId="0" applyNumberFormat="1" applyFont="1" applyBorder="1" applyAlignment="1">
      <alignment horizontal="center"/>
    </xf>
    <xf numFmtId="0" fontId="3" fillId="2" borderId="72" xfId="0" applyFont="1" applyFill="1" applyBorder="1" applyAlignment="1"/>
    <xf numFmtId="4" fontId="18" fillId="0" borderId="16" xfId="0" applyNumberFormat="1" applyFont="1" applyBorder="1" applyAlignment="1">
      <alignment horizontal="center"/>
    </xf>
    <xf numFmtId="0" fontId="3" fillId="2" borderId="73" xfId="0" applyFont="1" applyFill="1" applyBorder="1" applyAlignment="1"/>
    <xf numFmtId="0" fontId="16" fillId="2" borderId="66" xfId="0" applyFont="1" applyFill="1" applyBorder="1" applyAlignment="1">
      <alignment horizontal="center"/>
    </xf>
    <xf numFmtId="4" fontId="16" fillId="0" borderId="40" xfId="0" applyNumberFormat="1" applyFont="1" applyBorder="1" applyAlignment="1"/>
    <xf numFmtId="4" fontId="18" fillId="0" borderId="39" xfId="0" applyNumberFormat="1" applyFont="1" applyBorder="1" applyAlignment="1"/>
    <xf numFmtId="0" fontId="3" fillId="2" borderId="74" xfId="0" applyFont="1" applyFill="1" applyBorder="1" applyAlignment="1"/>
    <xf numFmtId="4" fontId="16" fillId="0" borderId="37" xfId="0" applyNumberFormat="1" applyFont="1" applyBorder="1" applyAlignment="1"/>
    <xf numFmtId="4" fontId="16" fillId="0" borderId="20" xfId="0" applyNumberFormat="1" applyFont="1" applyBorder="1" applyAlignment="1">
      <alignment horizontal="right"/>
    </xf>
    <xf numFmtId="4" fontId="18" fillId="0" borderId="16" xfId="0" applyNumberFormat="1" applyFont="1" applyBorder="1" applyAlignment="1">
      <alignment horizontal="right"/>
    </xf>
    <xf numFmtId="0" fontId="3" fillId="2" borderId="75" xfId="0" applyFont="1" applyFill="1" applyBorder="1" applyAlignment="1"/>
    <xf numFmtId="4" fontId="16" fillId="0" borderId="27" xfId="0" applyNumberFormat="1" applyFont="1" applyBorder="1" applyAlignment="1"/>
    <xf numFmtId="0" fontId="16" fillId="2" borderId="36" xfId="0" applyFont="1" applyFill="1" applyBorder="1" applyAlignment="1">
      <alignment horizontal="center"/>
    </xf>
    <xf numFmtId="4" fontId="16" fillId="0" borderId="30" xfId="0" applyNumberFormat="1" applyFont="1" applyBorder="1" applyAlignment="1"/>
    <xf numFmtId="4" fontId="16" fillId="0" borderId="0" xfId="0" applyNumberFormat="1" applyFont="1" applyAlignment="1"/>
    <xf numFmtId="0" fontId="3" fillId="2" borderId="0" xfId="0" applyFont="1" applyFill="1" applyAlignment="1"/>
    <xf numFmtId="0" fontId="3" fillId="2" borderId="54" xfId="0" applyFont="1" applyFill="1" applyBorder="1" applyAlignment="1"/>
    <xf numFmtId="0" fontId="16" fillId="2" borderId="25" xfId="0" applyFont="1" applyFill="1" applyBorder="1" applyAlignment="1">
      <alignment horizontal="center"/>
    </xf>
    <xf numFmtId="4" fontId="16" fillId="0" borderId="14" xfId="0" applyNumberFormat="1" applyFont="1" applyBorder="1" applyAlignment="1"/>
    <xf numFmtId="0" fontId="3" fillId="5" borderId="76" xfId="0" applyFont="1" applyFill="1" applyBorder="1" applyAlignment="1">
      <alignment horizontal="center" vertical="center" wrapText="1"/>
    </xf>
    <xf numFmtId="0" fontId="3" fillId="5" borderId="77" xfId="0" applyFont="1" applyFill="1" applyBorder="1" applyAlignment="1">
      <alignment horizontal="center" vertical="center" wrapText="1"/>
    </xf>
    <xf numFmtId="0" fontId="3" fillId="5" borderId="78" xfId="0" applyFont="1" applyFill="1" applyBorder="1" applyAlignment="1">
      <alignment horizontal="center" vertical="center" wrapText="1"/>
    </xf>
    <xf numFmtId="0" fontId="3" fillId="5" borderId="79" xfId="0" applyFont="1" applyFill="1" applyBorder="1" applyAlignment="1">
      <alignment horizontal="center" vertical="center" wrapText="1"/>
    </xf>
    <xf numFmtId="0" fontId="3" fillId="5" borderId="8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4" fontId="18" fillId="0" borderId="58" xfId="0" applyNumberFormat="1" applyFont="1" applyBorder="1" applyAlignment="1"/>
    <xf numFmtId="2" fontId="16" fillId="0" borderId="23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2" fontId="18" fillId="0" borderId="25" xfId="0" applyNumberFormat="1" applyFont="1" applyBorder="1" applyAlignment="1">
      <alignment horizontal="right"/>
    </xf>
    <xf numFmtId="1" fontId="16" fillId="5" borderId="26" xfId="0" applyNumberFormat="1" applyFont="1" applyFill="1" applyBorder="1" applyAlignment="1"/>
    <xf numFmtId="2" fontId="16" fillId="0" borderId="27" xfId="0" applyNumberFormat="1" applyFont="1" applyBorder="1" applyAlignment="1">
      <alignment horizontal="right"/>
    </xf>
    <xf numFmtId="2" fontId="18" fillId="0" borderId="27" xfId="0" applyNumberFormat="1" applyFont="1" applyBorder="1" applyAlignment="1">
      <alignment horizontal="right"/>
    </xf>
    <xf numFmtId="4" fontId="11" fillId="0" borderId="0" xfId="0" applyNumberFormat="1" applyFont="1"/>
    <xf numFmtId="4" fontId="18" fillId="0" borderId="0" xfId="0" applyNumberFormat="1" applyFont="1" applyAlignment="1"/>
    <xf numFmtId="2" fontId="16" fillId="0" borderId="31" xfId="0" applyNumberFormat="1" applyFont="1" applyBorder="1" applyAlignment="1">
      <alignment horizontal="center"/>
    </xf>
    <xf numFmtId="2" fontId="18" fillId="0" borderId="31" xfId="0" applyNumberFormat="1" applyFont="1" applyBorder="1" applyAlignment="1">
      <alignment horizontal="right"/>
    </xf>
    <xf numFmtId="0" fontId="3" fillId="0" borderId="81" xfId="0" applyFont="1" applyBorder="1" applyAlignment="1"/>
    <xf numFmtId="4" fontId="16" fillId="0" borderId="41" xfId="0" applyNumberFormat="1" applyFont="1" applyBorder="1" applyAlignment="1"/>
    <xf numFmtId="4" fontId="18" fillId="0" borderId="62" xfId="0" applyNumberFormat="1" applyFont="1" applyBorder="1" applyAlignment="1"/>
    <xf numFmtId="2" fontId="16" fillId="0" borderId="41" xfId="0" applyNumberFormat="1" applyFont="1" applyBorder="1" applyAlignment="1">
      <alignment horizontal="right"/>
    </xf>
    <xf numFmtId="2" fontId="18" fillId="0" borderId="41" xfId="0" applyNumberFormat="1" applyFont="1" applyBorder="1" applyAlignment="1">
      <alignment horizontal="right"/>
    </xf>
    <xf numFmtId="2" fontId="16" fillId="0" borderId="20" xfId="0" applyNumberFormat="1" applyFont="1" applyBorder="1" applyAlignment="1">
      <alignment horizontal="right"/>
    </xf>
    <xf numFmtId="2" fontId="18" fillId="0" borderId="20" xfId="0" applyNumberFormat="1" applyFont="1" applyBorder="1" applyAlignment="1">
      <alignment horizontal="right"/>
    </xf>
    <xf numFmtId="2" fontId="16" fillId="0" borderId="25" xfId="0" applyNumberFormat="1" applyFont="1" applyBorder="1" applyAlignment="1">
      <alignment horizontal="right"/>
    </xf>
    <xf numFmtId="4" fontId="18" fillId="0" borderId="82" xfId="0" applyNumberFormat="1" applyFont="1" applyBorder="1" applyAlignment="1">
      <alignment horizontal="right"/>
    </xf>
    <xf numFmtId="0" fontId="3" fillId="0" borderId="40" xfId="0" applyFont="1" applyBorder="1" applyAlignment="1"/>
    <xf numFmtId="2" fontId="16" fillId="0" borderId="37" xfId="0" applyNumberFormat="1" applyFont="1" applyBorder="1" applyAlignment="1">
      <alignment horizontal="right"/>
    </xf>
    <xf numFmtId="2" fontId="18" fillId="0" borderId="37" xfId="0" applyNumberFormat="1" applyFont="1" applyBorder="1" applyAlignment="1">
      <alignment horizontal="right"/>
    </xf>
    <xf numFmtId="2" fontId="18" fillId="0" borderId="58" xfId="0" applyNumberFormat="1" applyFont="1" applyBorder="1" applyAlignment="1">
      <alignment horizontal="right"/>
    </xf>
    <xf numFmtId="2" fontId="16" fillId="0" borderId="31" xfId="0" applyNumberFormat="1" applyFont="1" applyBorder="1" applyAlignment="1">
      <alignment horizontal="right"/>
    </xf>
    <xf numFmtId="2" fontId="16" fillId="0" borderId="30" xfId="0" applyNumberFormat="1" applyFont="1" applyBorder="1" applyAlignment="1">
      <alignment horizontal="center"/>
    </xf>
    <xf numFmtId="0" fontId="3" fillId="0" borderId="70" xfId="0" applyFont="1" applyBorder="1" applyAlignment="1"/>
    <xf numFmtId="2" fontId="16" fillId="0" borderId="30" xfId="0" applyNumberFormat="1" applyFont="1" applyBorder="1" applyAlignment="1">
      <alignment horizontal="right"/>
    </xf>
    <xf numFmtId="1" fontId="16" fillId="2" borderId="83" xfId="0" applyNumberFormat="1" applyFont="1" applyFill="1" applyBorder="1" applyAlignment="1"/>
    <xf numFmtId="0" fontId="16" fillId="0" borderId="84" xfId="0" applyFont="1" applyBorder="1" applyAlignment="1">
      <alignment horizontal="center"/>
    </xf>
    <xf numFmtId="2" fontId="16" fillId="0" borderId="84" xfId="0" applyNumberFormat="1" applyFont="1" applyBorder="1" applyAlignment="1">
      <alignment horizontal="right"/>
    </xf>
    <xf numFmtId="2" fontId="18" fillId="0" borderId="84" xfId="0" applyNumberFormat="1" applyFont="1" applyBorder="1" applyAlignment="1">
      <alignment horizontal="right"/>
    </xf>
    <xf numFmtId="2" fontId="18" fillId="0" borderId="85" xfId="0" applyNumberFormat="1" applyFont="1" applyBorder="1" applyAlignment="1">
      <alignment horizontal="right"/>
    </xf>
    <xf numFmtId="4" fontId="16" fillId="0" borderId="27" xfId="0" applyNumberFormat="1" applyFont="1" applyBorder="1" applyAlignment="1">
      <alignment horizontal="center"/>
    </xf>
    <xf numFmtId="4" fontId="18" fillId="0" borderId="29" xfId="0" applyNumberFormat="1" applyFont="1" applyBorder="1" applyAlignment="1">
      <alignment horizontal="right"/>
    </xf>
    <xf numFmtId="1" fontId="16" fillId="5" borderId="86" xfId="0" applyNumberFormat="1" applyFont="1" applyFill="1" applyBorder="1" applyAlignment="1"/>
    <xf numFmtId="0" fontId="16" fillId="0" borderId="87" xfId="0" applyFont="1" applyBorder="1" applyAlignment="1">
      <alignment horizontal="center"/>
    </xf>
    <xf numFmtId="2" fontId="16" fillId="0" borderId="88" xfId="0" applyNumberFormat="1" applyFont="1" applyBorder="1" applyAlignment="1">
      <alignment horizontal="right"/>
    </xf>
    <xf numFmtId="2" fontId="18" fillId="0" borderId="88" xfId="0" applyNumberFormat="1" applyFont="1" applyBorder="1" applyAlignment="1">
      <alignment horizontal="right"/>
    </xf>
    <xf numFmtId="0" fontId="3" fillId="0" borderId="29" xfId="0" applyFont="1" applyBorder="1" applyAlignment="1"/>
    <xf numFmtId="4" fontId="16" fillId="0" borderId="41" xfId="0" applyNumberFormat="1" applyFont="1" applyBorder="1" applyAlignment="1">
      <alignment horizontal="center"/>
    </xf>
    <xf numFmtId="4" fontId="18" fillId="0" borderId="40" xfId="0" applyNumberFormat="1" applyFont="1" applyBorder="1" applyAlignment="1"/>
    <xf numFmtId="2" fontId="16" fillId="0" borderId="27" xfId="0" applyNumberFormat="1" applyFont="1" applyBorder="1" applyAlignment="1">
      <alignment horizontal="right"/>
    </xf>
    <xf numFmtId="2" fontId="16" fillId="0" borderId="25" xfId="0" applyNumberFormat="1" applyFont="1" applyBorder="1" applyAlignment="1">
      <alignment horizontal="right"/>
    </xf>
    <xf numFmtId="0" fontId="3" fillId="5" borderId="77" xfId="0" applyFont="1" applyFill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 wrapText="1"/>
    </xf>
    <xf numFmtId="2" fontId="18" fillId="0" borderId="20" xfId="0" applyNumberFormat="1" applyFont="1" applyBorder="1" applyAlignment="1"/>
    <xf numFmtId="2" fontId="18" fillId="0" borderId="25" xfId="0" applyNumberFormat="1" applyFont="1" applyBorder="1" applyAlignment="1"/>
    <xf numFmtId="2" fontId="18" fillId="0" borderId="25" xfId="0" applyNumberFormat="1" applyFont="1" applyBorder="1" applyAlignment="1"/>
    <xf numFmtId="0" fontId="3" fillId="0" borderId="28" xfId="0" applyFont="1" applyBorder="1" applyAlignment="1"/>
    <xf numFmtId="0" fontId="11" fillId="0" borderId="38" xfId="0" applyFont="1" applyBorder="1"/>
    <xf numFmtId="0" fontId="11" fillId="0" borderId="37" xfId="0" applyFont="1" applyBorder="1"/>
    <xf numFmtId="2" fontId="18" fillId="2" borderId="25" xfId="0" applyNumberFormat="1" applyFont="1" applyFill="1" applyBorder="1" applyAlignment="1"/>
    <xf numFmtId="2" fontId="18" fillId="2" borderId="25" xfId="0" applyNumberFormat="1" applyFont="1" applyFill="1" applyBorder="1" applyAlignment="1"/>
    <xf numFmtId="1" fontId="16" fillId="0" borderId="28" xfId="0" applyNumberFormat="1" applyFont="1" applyBorder="1" applyAlignment="1"/>
    <xf numFmtId="4" fontId="16" fillId="0" borderId="29" xfId="0" applyNumberFormat="1" applyFont="1" applyBorder="1" applyAlignment="1"/>
    <xf numFmtId="4" fontId="16" fillId="0" borderId="23" xfId="0" applyNumberFormat="1" applyFont="1" applyBorder="1" applyAlignment="1"/>
    <xf numFmtId="4" fontId="16" fillId="0" borderId="91" xfId="0" applyNumberFormat="1" applyFont="1" applyBorder="1" applyAlignment="1"/>
    <xf numFmtId="4" fontId="16" fillId="0" borderId="16" xfId="0" applyNumberFormat="1" applyFont="1" applyBorder="1" applyAlignment="1"/>
    <xf numFmtId="4" fontId="16" fillId="0" borderId="58" xfId="0" applyNumberFormat="1" applyFont="1" applyBorder="1" applyAlignment="1"/>
    <xf numFmtId="4" fontId="16" fillId="0" borderId="58" xfId="0" applyNumberFormat="1" applyFont="1" applyBorder="1" applyAlignment="1"/>
    <xf numFmtId="2" fontId="18" fillId="0" borderId="30" xfId="0" applyNumberFormat="1" applyFont="1" applyBorder="1" applyAlignment="1"/>
    <xf numFmtId="4" fontId="16" fillId="0" borderId="40" xfId="0" applyNumberFormat="1" applyFont="1" applyBorder="1" applyAlignment="1"/>
    <xf numFmtId="2" fontId="18" fillId="0" borderId="37" xfId="0" applyNumberFormat="1" applyFont="1" applyBorder="1" applyAlignment="1"/>
    <xf numFmtId="1" fontId="14" fillId="3" borderId="0" xfId="0" applyNumberFormat="1" applyFont="1" applyFill="1" applyAlignment="1">
      <alignment horizontal="center"/>
    </xf>
    <xf numFmtId="1" fontId="3" fillId="5" borderId="76" xfId="0" applyNumberFormat="1" applyFont="1" applyFill="1" applyBorder="1" applyAlignment="1">
      <alignment horizontal="center" vertical="center"/>
    </xf>
    <xf numFmtId="0" fontId="3" fillId="5" borderId="78" xfId="0" applyFont="1" applyFill="1" applyBorder="1" applyAlignment="1">
      <alignment horizontal="center" vertical="center" wrapText="1"/>
    </xf>
    <xf numFmtId="1" fontId="3" fillId="5" borderId="77" xfId="0" applyNumberFormat="1" applyFont="1" applyFill="1" applyBorder="1" applyAlignment="1">
      <alignment horizontal="center" vertical="center"/>
    </xf>
    <xf numFmtId="0" fontId="16" fillId="0" borderId="20" xfId="0" applyFont="1" applyBorder="1" applyAlignment="1"/>
    <xf numFmtId="0" fontId="3" fillId="2" borderId="47" xfId="0" applyFont="1" applyFill="1" applyBorder="1" applyAlignment="1">
      <alignment horizontal="center" vertical="center" wrapText="1"/>
    </xf>
    <xf numFmtId="2" fontId="16" fillId="0" borderId="99" xfId="0" applyNumberFormat="1" applyFont="1" applyBorder="1" applyAlignment="1">
      <alignment horizontal="right"/>
    </xf>
    <xf numFmtId="2" fontId="18" fillId="0" borderId="91" xfId="0" applyNumberFormat="1" applyFont="1" applyBorder="1" applyAlignment="1">
      <alignment horizontal="right"/>
    </xf>
    <xf numFmtId="0" fontId="3" fillId="2" borderId="20" xfId="0" applyFont="1" applyFill="1" applyBorder="1" applyAlignment="1">
      <alignment horizontal="center" vertical="center" wrapText="1"/>
    </xf>
    <xf numFmtId="2" fontId="18" fillId="0" borderId="99" xfId="0" applyNumberFormat="1" applyFont="1" applyBorder="1" applyAlignment="1">
      <alignment horizontal="right"/>
    </xf>
    <xf numFmtId="2" fontId="18" fillId="0" borderId="99" xfId="0" applyNumberFormat="1" applyFont="1" applyBorder="1" applyAlignment="1">
      <alignment horizontal="right"/>
    </xf>
    <xf numFmtId="2" fontId="18" fillId="0" borderId="92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3" fillId="2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2" fontId="16" fillId="0" borderId="100" xfId="0" applyNumberFormat="1" applyFont="1" applyBorder="1" applyAlignment="1">
      <alignment horizontal="right"/>
    </xf>
    <xf numFmtId="2" fontId="18" fillId="0" borderId="57" xfId="0" applyNumberFormat="1" applyFont="1" applyBorder="1" applyAlignment="1">
      <alignment horizontal="right"/>
    </xf>
    <xf numFmtId="0" fontId="16" fillId="0" borderId="27" xfId="0" applyFont="1" applyBorder="1" applyAlignment="1"/>
    <xf numFmtId="0" fontId="11" fillId="0" borderId="25" xfId="0" applyFont="1" applyBorder="1"/>
    <xf numFmtId="2" fontId="18" fillId="0" borderId="100" xfId="0" applyNumberFormat="1" applyFont="1" applyBorder="1" applyAlignment="1">
      <alignment horizontal="right"/>
    </xf>
    <xf numFmtId="0" fontId="15" fillId="0" borderId="27" xfId="0" applyFont="1" applyBorder="1"/>
    <xf numFmtId="2" fontId="18" fillId="0" borderId="27" xfId="0" applyNumberFormat="1" applyFont="1" applyBorder="1" applyAlignment="1">
      <alignment horizontal="right"/>
    </xf>
    <xf numFmtId="2" fontId="16" fillId="0" borderId="100" xfId="0" applyNumberFormat="1" applyFont="1" applyBorder="1" applyAlignment="1">
      <alignment horizontal="right"/>
    </xf>
    <xf numFmtId="2" fontId="18" fillId="0" borderId="100" xfId="0" applyNumberFormat="1" applyFont="1" applyBorder="1" applyAlignment="1">
      <alignment horizontal="right"/>
    </xf>
    <xf numFmtId="2" fontId="18" fillId="0" borderId="93" xfId="0" applyNumberFormat="1" applyFont="1" applyBorder="1" applyAlignment="1">
      <alignment horizontal="right"/>
    </xf>
    <xf numFmtId="0" fontId="16" fillId="0" borderId="25" xfId="0" applyFont="1" applyBorder="1" applyAlignment="1"/>
    <xf numFmtId="1" fontId="16" fillId="0" borderId="25" xfId="0" applyNumberFormat="1" applyFont="1" applyBorder="1" applyAlignment="1"/>
    <xf numFmtId="1" fontId="16" fillId="0" borderId="25" xfId="0" applyNumberFormat="1" applyFont="1" applyBorder="1" applyAlignment="1">
      <alignment horizontal="left" wrapText="1"/>
    </xf>
    <xf numFmtId="2" fontId="16" fillId="0" borderId="99" xfId="0" applyNumberFormat="1" applyFont="1" applyBorder="1" applyAlignment="1">
      <alignment horizontal="right"/>
    </xf>
    <xf numFmtId="0" fontId="3" fillId="5" borderId="78" xfId="0" applyFont="1" applyFill="1" applyBorder="1" applyAlignment="1">
      <alignment vertical="center" wrapText="1"/>
    </xf>
    <xf numFmtId="0" fontId="3" fillId="5" borderId="79" xfId="0" applyFont="1" applyFill="1" applyBorder="1" applyAlignment="1">
      <alignment vertical="center" wrapText="1"/>
    </xf>
    <xf numFmtId="0" fontId="3" fillId="5" borderId="101" xfId="0" applyFont="1" applyFill="1" applyBorder="1" applyAlignment="1">
      <alignment vertical="center" wrapText="1"/>
    </xf>
    <xf numFmtId="0" fontId="3" fillId="5" borderId="98" xfId="0" applyFont="1" applyFill="1" applyBorder="1" applyAlignment="1">
      <alignment vertical="center" wrapText="1"/>
    </xf>
    <xf numFmtId="0" fontId="3" fillId="5" borderId="79" xfId="0" applyFont="1" applyFill="1" applyBorder="1" applyAlignment="1">
      <alignment horizontal="center" vertical="center" wrapText="1"/>
    </xf>
    <xf numFmtId="0" fontId="3" fillId="5" borderId="102" xfId="0" applyFont="1" applyFill="1" applyBorder="1" applyAlignment="1">
      <alignment horizontal="center" vertical="center" wrapText="1"/>
    </xf>
    <xf numFmtId="4" fontId="16" fillId="0" borderId="23" xfId="0" applyNumberFormat="1" applyFont="1" applyBorder="1" applyAlignment="1">
      <alignment horizontal="right"/>
    </xf>
    <xf numFmtId="4" fontId="18" fillId="0" borderId="0" xfId="0" applyNumberFormat="1" applyFont="1" applyAlignment="1">
      <alignment horizontal="right"/>
    </xf>
    <xf numFmtId="0" fontId="16" fillId="5" borderId="103" xfId="0" applyFont="1" applyFill="1" applyBorder="1" applyAlignment="1"/>
    <xf numFmtId="0" fontId="16" fillId="2" borderId="104" xfId="0" applyFont="1" applyFill="1" applyBorder="1" applyAlignment="1"/>
    <xf numFmtId="0" fontId="16" fillId="5" borderId="69" xfId="0" applyFont="1" applyFill="1" applyBorder="1" applyAlignment="1"/>
    <xf numFmtId="0" fontId="16" fillId="2" borderId="105" xfId="0" applyFont="1" applyFill="1" applyBorder="1" applyAlignment="1"/>
    <xf numFmtId="0" fontId="3" fillId="0" borderId="54" xfId="0" applyFont="1" applyBorder="1" applyAlignment="1"/>
    <xf numFmtId="2" fontId="16" fillId="0" borderId="0" xfId="0" applyNumberFormat="1" applyFont="1" applyAlignment="1">
      <alignment horizontal="right"/>
    </xf>
    <xf numFmtId="0" fontId="21" fillId="3" borderId="0" xfId="0" applyFont="1" applyFill="1" applyAlignment="1">
      <alignment horizontal="center" vertical="center" wrapText="1"/>
    </xf>
    <xf numFmtId="0" fontId="16" fillId="6" borderId="104" xfId="0" applyFont="1" applyFill="1" applyBorder="1" applyAlignment="1"/>
    <xf numFmtId="0" fontId="16" fillId="6" borderId="105" xfId="0" applyFont="1" applyFill="1" applyBorder="1" applyAlignment="1"/>
    <xf numFmtId="0" fontId="3" fillId="0" borderId="0" xfId="0" applyFont="1" applyAlignment="1"/>
    <xf numFmtId="0" fontId="0" fillId="5" borderId="77" xfId="0" applyFont="1" applyFill="1" applyBorder="1" applyAlignment="1">
      <alignment horizontal="center" vertical="center" wrapText="1"/>
    </xf>
    <xf numFmtId="0" fontId="0" fillId="5" borderId="77" xfId="0" applyFont="1" applyFill="1" applyBorder="1" applyAlignment="1">
      <alignment horizontal="center" vertical="center" wrapText="1"/>
    </xf>
    <xf numFmtId="0" fontId="0" fillId="5" borderId="80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1" fontId="16" fillId="5" borderId="106" xfId="0" applyNumberFormat="1" applyFont="1" applyFill="1" applyBorder="1" applyAlignment="1"/>
    <xf numFmtId="0" fontId="16" fillId="2" borderId="20" xfId="0" applyFont="1" applyFill="1" applyBorder="1" applyAlignment="1">
      <alignment horizontal="center" vertical="center" wrapText="1"/>
    </xf>
    <xf numFmtId="2" fontId="18" fillId="2" borderId="20" xfId="0" applyNumberFormat="1" applyFont="1" applyFill="1" applyBorder="1" applyAlignment="1">
      <alignment horizontal="right" vertical="center" wrapText="1"/>
    </xf>
    <xf numFmtId="2" fontId="18" fillId="2" borderId="29" xfId="0" applyNumberFormat="1" applyFont="1" applyFill="1" applyBorder="1" applyAlignment="1">
      <alignment horizontal="right" vertical="center" wrapText="1"/>
    </xf>
    <xf numFmtId="1" fontId="16" fillId="5" borderId="22" xfId="0" applyNumberFormat="1" applyFont="1" applyFill="1" applyBorder="1" applyAlignment="1"/>
    <xf numFmtId="4" fontId="18" fillId="0" borderId="107" xfId="0" applyNumberFormat="1" applyFont="1" applyBorder="1" applyAlignment="1">
      <alignment horizontal="right" vertical="center"/>
    </xf>
    <xf numFmtId="4" fontId="18" fillId="0" borderId="0" xfId="0" applyNumberFormat="1" applyFont="1" applyAlignment="1">
      <alignment horizontal="right" vertical="center"/>
    </xf>
    <xf numFmtId="2" fontId="18" fillId="2" borderId="25" xfId="0" applyNumberFormat="1" applyFont="1" applyFill="1" applyBorder="1" applyAlignment="1">
      <alignment horizontal="right" vertical="center" wrapText="1"/>
    </xf>
    <xf numFmtId="4" fontId="18" fillId="0" borderId="108" xfId="0" applyNumberFormat="1" applyFont="1" applyBorder="1" applyAlignment="1">
      <alignment horizontal="right" vertical="center"/>
    </xf>
    <xf numFmtId="0" fontId="9" fillId="0" borderId="0" xfId="0" applyFont="1" applyAlignment="1"/>
    <xf numFmtId="2" fontId="18" fillId="2" borderId="0" xfId="0" applyNumberFormat="1" applyFont="1" applyFill="1" applyAlignment="1">
      <alignment horizontal="right" vertical="center" wrapText="1"/>
    </xf>
    <xf numFmtId="4" fontId="22" fillId="0" borderId="0" xfId="0" applyNumberFormat="1" applyFont="1" applyAlignment="1"/>
    <xf numFmtId="2" fontId="18" fillId="0" borderId="30" xfId="0" applyNumberFormat="1" applyFont="1" applyBorder="1" applyAlignment="1">
      <alignment horizontal="right"/>
    </xf>
    <xf numFmtId="2" fontId="16" fillId="0" borderId="30" xfId="0" applyNumberFormat="1" applyFont="1" applyBorder="1" applyAlignment="1">
      <alignment horizontal="right"/>
    </xf>
    <xf numFmtId="2" fontId="18" fillId="2" borderId="37" xfId="0" applyNumberFormat="1" applyFont="1" applyFill="1" applyBorder="1" applyAlignment="1">
      <alignment horizontal="right" vertical="center" wrapText="1"/>
    </xf>
    <xf numFmtId="4" fontId="18" fillId="0" borderId="29" xfId="0" applyNumberFormat="1" applyFont="1" applyBorder="1" applyAlignment="1">
      <alignment horizontal="right" vertical="center"/>
    </xf>
    <xf numFmtId="2" fontId="16" fillId="2" borderId="25" xfId="0" applyNumberFormat="1" applyFont="1" applyFill="1" applyBorder="1" applyAlignment="1">
      <alignment horizontal="right"/>
    </xf>
    <xf numFmtId="2" fontId="18" fillId="2" borderId="25" xfId="0" applyNumberFormat="1" applyFont="1" applyFill="1" applyBorder="1" applyAlignment="1">
      <alignment horizontal="right"/>
    </xf>
    <xf numFmtId="0" fontId="16" fillId="2" borderId="37" xfId="0" applyFont="1" applyFill="1" applyBorder="1" applyAlignment="1">
      <alignment horizontal="center"/>
    </xf>
    <xf numFmtId="2" fontId="16" fillId="2" borderId="37" xfId="0" applyNumberFormat="1" applyFont="1" applyFill="1" applyBorder="1" applyAlignment="1">
      <alignment horizontal="right"/>
    </xf>
    <xf numFmtId="2" fontId="18" fillId="2" borderId="37" xfId="0" applyNumberFormat="1" applyFont="1" applyFill="1" applyBorder="1" applyAlignment="1">
      <alignment horizontal="right"/>
    </xf>
    <xf numFmtId="4" fontId="18" fillId="0" borderId="42" xfId="0" applyNumberFormat="1" applyFont="1" applyBorder="1" applyAlignment="1">
      <alignment horizontal="right" vertical="center"/>
    </xf>
    <xf numFmtId="0" fontId="16" fillId="6" borderId="22" xfId="0" applyFont="1" applyFill="1" applyBorder="1" applyAlignment="1"/>
    <xf numFmtId="0" fontId="16" fillId="2" borderId="20" xfId="0" applyFont="1" applyFill="1" applyBorder="1" applyAlignment="1">
      <alignment horizontal="center"/>
    </xf>
    <xf numFmtId="2" fontId="16" fillId="2" borderId="20" xfId="0" applyNumberFormat="1" applyFont="1" applyFill="1" applyBorder="1" applyAlignment="1">
      <alignment horizontal="right"/>
    </xf>
    <xf numFmtId="2" fontId="18" fillId="2" borderId="20" xfId="0" applyNumberFormat="1" applyFont="1" applyFill="1" applyBorder="1" applyAlignment="1">
      <alignment horizontal="right"/>
    </xf>
    <xf numFmtId="4" fontId="18" fillId="0" borderId="107" xfId="0" applyNumberFormat="1" applyFont="1" applyBorder="1" applyAlignment="1">
      <alignment horizontal="right"/>
    </xf>
    <xf numFmtId="0" fontId="16" fillId="6" borderId="26" xfId="0" applyFont="1" applyFill="1" applyBorder="1" applyAlignment="1"/>
    <xf numFmtId="4" fontId="18" fillId="0" borderId="108" xfId="0" applyNumberFormat="1" applyFont="1" applyBorder="1" applyAlignment="1">
      <alignment horizontal="right"/>
    </xf>
    <xf numFmtId="2" fontId="16" fillId="0" borderId="20" xfId="0" applyNumberFormat="1" applyFont="1" applyBorder="1" applyAlignment="1">
      <alignment horizontal="right"/>
    </xf>
    <xf numFmtId="4" fontId="18" fillId="0" borderId="16" xfId="0" applyNumberFormat="1" applyFont="1" applyBorder="1" applyAlignment="1">
      <alignment horizontal="right" vertical="center"/>
    </xf>
    <xf numFmtId="4" fontId="16" fillId="0" borderId="37" xfId="0" applyNumberFormat="1" applyFont="1" applyBorder="1" applyAlignment="1">
      <alignment horizontal="right" vertical="center"/>
    </xf>
    <xf numFmtId="4" fontId="16" fillId="0" borderId="29" xfId="0" applyNumberFormat="1" applyFont="1" applyBorder="1" applyAlignment="1">
      <alignment horizontal="right" vertical="center"/>
    </xf>
    <xf numFmtId="4" fontId="18" fillId="0" borderId="109" xfId="0" applyNumberFormat="1" applyFont="1" applyBorder="1" applyAlignment="1">
      <alignment horizontal="right" vertical="center"/>
    </xf>
    <xf numFmtId="0" fontId="16" fillId="6" borderId="22" xfId="0" applyFont="1" applyFill="1" applyBorder="1" applyAlignment="1">
      <alignment horizontal="left" vertical="center" wrapText="1"/>
    </xf>
    <xf numFmtId="2" fontId="16" fillId="2" borderId="20" xfId="0" applyNumberFormat="1" applyFont="1" applyFill="1" applyBorder="1" applyAlignment="1">
      <alignment horizontal="right" vertical="center" wrapText="1"/>
    </xf>
    <xf numFmtId="0" fontId="16" fillId="6" borderId="26" xfId="0" applyFont="1" applyFill="1" applyBorder="1" applyAlignment="1">
      <alignment horizontal="left" vertical="center" wrapText="1"/>
    </xf>
    <xf numFmtId="0" fontId="16" fillId="2" borderId="25" xfId="0" applyFont="1" applyFill="1" applyBorder="1" applyAlignment="1">
      <alignment horizontal="center" vertical="center" wrapText="1"/>
    </xf>
    <xf numFmtId="2" fontId="16" fillId="2" borderId="25" xfId="0" applyNumberFormat="1" applyFont="1" applyFill="1" applyBorder="1" applyAlignment="1">
      <alignment horizontal="righ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2" fontId="16" fillId="2" borderId="25" xfId="0" applyNumberFormat="1" applyFont="1" applyFill="1" applyBorder="1" applyAlignment="1">
      <alignment horizontal="right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2" fontId="16" fillId="2" borderId="37" xfId="0" applyNumberFormat="1" applyFont="1" applyFill="1" applyBorder="1" applyAlignment="1">
      <alignment horizontal="right" vertical="center" wrapText="1"/>
    </xf>
    <xf numFmtId="2" fontId="18" fillId="2" borderId="40" xfId="0" applyNumberFormat="1" applyFont="1" applyFill="1" applyBorder="1" applyAlignment="1">
      <alignment horizontal="right" vertical="center" wrapText="1"/>
    </xf>
    <xf numFmtId="2" fontId="16" fillId="2" borderId="20" xfId="0" applyNumberFormat="1" applyFont="1" applyFill="1" applyBorder="1" applyAlignment="1">
      <alignment horizontal="right"/>
    </xf>
    <xf numFmtId="2" fontId="18" fillId="2" borderId="29" xfId="0" applyNumberFormat="1" applyFont="1" applyFill="1" applyBorder="1" applyAlignment="1">
      <alignment horizontal="right"/>
    </xf>
    <xf numFmtId="0" fontId="3" fillId="2" borderId="22" xfId="0" applyFont="1" applyFill="1" applyBorder="1" applyAlignment="1"/>
    <xf numFmtId="164" fontId="16" fillId="2" borderId="20" xfId="0" applyNumberFormat="1" applyFont="1" applyFill="1" applyBorder="1" applyAlignment="1">
      <alignment horizontal="right"/>
    </xf>
    <xf numFmtId="4" fontId="18" fillId="2" borderId="0" xfId="0" applyNumberFormat="1" applyFont="1" applyFill="1" applyAlignment="1">
      <alignment horizontal="right"/>
    </xf>
    <xf numFmtId="2" fontId="16" fillId="2" borderId="25" xfId="0" applyNumberFormat="1" applyFont="1" applyFill="1" applyBorder="1" applyAlignment="1">
      <alignment horizontal="right"/>
    </xf>
    <xf numFmtId="164" fontId="16" fillId="2" borderId="25" xfId="0" applyNumberFormat="1" applyFont="1" applyFill="1" applyBorder="1" applyAlignment="1">
      <alignment horizontal="right"/>
    </xf>
    <xf numFmtId="164" fontId="16" fillId="0" borderId="25" xfId="0" applyNumberFormat="1" applyFont="1" applyBorder="1" applyAlignment="1">
      <alignment horizontal="right"/>
    </xf>
    <xf numFmtId="2" fontId="18" fillId="0" borderId="29" xfId="0" applyNumberFormat="1" applyFont="1" applyBorder="1" applyAlignment="1">
      <alignment horizontal="right"/>
    </xf>
    <xf numFmtId="2" fontId="16" fillId="0" borderId="25" xfId="0" applyNumberFormat="1" applyFont="1" applyBorder="1" applyAlignment="1">
      <alignment horizontal="right" vertical="center"/>
    </xf>
    <xf numFmtId="2" fontId="18" fillId="0" borderId="20" xfId="0" applyNumberFormat="1" applyFont="1" applyBorder="1" applyAlignment="1">
      <alignment horizontal="right" vertical="center"/>
    </xf>
    <xf numFmtId="0" fontId="3" fillId="0" borderId="20" xfId="0" applyFont="1" applyBorder="1" applyAlignment="1"/>
    <xf numFmtId="164" fontId="16" fillId="0" borderId="0" xfId="0" applyNumberFormat="1" applyFont="1" applyAlignment="1">
      <alignment horizontal="right"/>
    </xf>
    <xf numFmtId="0" fontId="0" fillId="5" borderId="47" xfId="0" applyFont="1" applyFill="1" applyBorder="1" applyAlignment="1">
      <alignment horizontal="center" vertical="center" wrapText="1"/>
    </xf>
    <xf numFmtId="0" fontId="0" fillId="5" borderId="47" xfId="0" applyFont="1" applyFill="1" applyBorder="1" applyAlignment="1">
      <alignment horizontal="center" vertical="center" wrapText="1"/>
    </xf>
    <xf numFmtId="1" fontId="16" fillId="5" borderId="54" xfId="0" applyNumberFormat="1" applyFont="1" applyFill="1" applyBorder="1" applyAlignment="1"/>
    <xf numFmtId="0" fontId="16" fillId="2" borderId="47" xfId="0" applyFont="1" applyFill="1" applyBorder="1" applyAlignment="1">
      <alignment horizontal="center" vertical="center" wrapText="1"/>
    </xf>
    <xf numFmtId="2" fontId="16" fillId="2" borderId="47" xfId="0" applyNumberFormat="1" applyFont="1" applyFill="1" applyBorder="1" applyAlignment="1">
      <alignment horizontal="right" vertical="center" wrapText="1"/>
    </xf>
    <xf numFmtId="2" fontId="18" fillId="2" borderId="47" xfId="0" applyNumberFormat="1" applyFont="1" applyFill="1" applyBorder="1" applyAlignment="1">
      <alignment horizontal="right" vertical="center" wrapText="1"/>
    </xf>
    <xf numFmtId="2" fontId="18" fillId="2" borderId="16" xfId="0" applyNumberFormat="1" applyFont="1" applyFill="1" applyBorder="1" applyAlignment="1">
      <alignment horizontal="right" vertical="center" wrapText="1"/>
    </xf>
    <xf numFmtId="0" fontId="16" fillId="6" borderId="16" xfId="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2" fontId="16" fillId="2" borderId="29" xfId="0" applyNumberFormat="1" applyFont="1" applyFill="1" applyBorder="1" applyAlignment="1">
      <alignment horizontal="right" vertical="center" wrapText="1"/>
    </xf>
    <xf numFmtId="2" fontId="18" fillId="2" borderId="113" xfId="0" applyNumberFormat="1" applyFont="1" applyFill="1" applyBorder="1" applyAlignment="1">
      <alignment horizontal="right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1" fontId="16" fillId="5" borderId="114" xfId="0" applyNumberFormat="1" applyFont="1" applyFill="1" applyBorder="1" applyAlignment="1"/>
    <xf numFmtId="1" fontId="16" fillId="5" borderId="115" xfId="0" applyNumberFormat="1" applyFont="1" applyFill="1" applyBorder="1" applyAlignment="1"/>
    <xf numFmtId="1" fontId="16" fillId="2" borderId="54" xfId="0" applyNumberFormat="1" applyFont="1" applyFill="1" applyBorder="1" applyAlignment="1"/>
    <xf numFmtId="0" fontId="16" fillId="0" borderId="2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1" fontId="16" fillId="2" borderId="81" xfId="0" applyNumberFormat="1" applyFont="1" applyFill="1" applyBorder="1" applyAlignment="1"/>
    <xf numFmtId="0" fontId="16" fillId="0" borderId="37" xfId="0" applyFont="1" applyBorder="1" applyAlignment="1">
      <alignment horizontal="center" vertical="center" wrapText="1"/>
    </xf>
    <xf numFmtId="2" fontId="18" fillId="2" borderId="39" xfId="0" applyNumberFormat="1" applyFont="1" applyFill="1" applyBorder="1" applyAlignment="1">
      <alignment horizontal="right" vertical="center" wrapText="1"/>
    </xf>
    <xf numFmtId="0" fontId="16" fillId="6" borderId="39" xfId="0" applyFont="1" applyFill="1" applyBorder="1" applyAlignment="1">
      <alignment horizontal="left" vertical="center" wrapText="1"/>
    </xf>
    <xf numFmtId="0" fontId="16" fillId="0" borderId="40" xfId="0" applyFont="1" applyBorder="1" applyAlignment="1">
      <alignment horizontal="center" vertical="center" wrapText="1"/>
    </xf>
    <xf numFmtId="2" fontId="16" fillId="2" borderId="40" xfId="0" applyNumberFormat="1" applyFont="1" applyFill="1" applyBorder="1" applyAlignment="1">
      <alignment horizontal="right" vertical="center" wrapText="1"/>
    </xf>
    <xf numFmtId="2" fontId="18" fillId="2" borderId="116" xfId="0" applyNumberFormat="1" applyFont="1" applyFill="1" applyBorder="1" applyAlignment="1">
      <alignment horizontal="right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6" borderId="71" xfId="0" applyFont="1" applyFill="1" applyBorder="1" applyAlignment="1">
      <alignment horizontal="left" vertical="center" wrapText="1"/>
    </xf>
    <xf numFmtId="2" fontId="18" fillId="2" borderId="107" xfId="0" applyNumberFormat="1" applyFont="1" applyFill="1" applyBorder="1" applyAlignment="1">
      <alignment horizontal="right" vertical="center" wrapText="1"/>
    </xf>
    <xf numFmtId="0" fontId="16" fillId="6" borderId="72" xfId="0" applyFont="1" applyFill="1" applyBorder="1" applyAlignment="1">
      <alignment horizontal="left" vertical="center" wrapText="1"/>
    </xf>
    <xf numFmtId="2" fontId="18" fillId="2" borderId="68" xfId="0" applyNumberFormat="1" applyFont="1" applyFill="1" applyBorder="1" applyAlignment="1">
      <alignment horizontal="right" vertical="center" wrapText="1"/>
    </xf>
    <xf numFmtId="2" fontId="18" fillId="2" borderId="108" xfId="0" applyNumberFormat="1" applyFont="1" applyFill="1" applyBorder="1" applyAlignment="1">
      <alignment horizontal="right" vertical="center" wrapText="1"/>
    </xf>
    <xf numFmtId="0" fontId="3" fillId="2" borderId="72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2" fontId="16" fillId="2" borderId="30" xfId="0" applyNumberFormat="1" applyFont="1" applyFill="1" applyBorder="1" applyAlignment="1">
      <alignment horizontal="right" vertical="center" wrapText="1"/>
    </xf>
    <xf numFmtId="2" fontId="18" fillId="2" borderId="30" xfId="0" applyNumberFormat="1" applyFont="1" applyFill="1" applyBorder="1" applyAlignment="1">
      <alignment horizontal="right" vertical="center" wrapText="1"/>
    </xf>
    <xf numFmtId="2" fontId="18" fillId="2" borderId="109" xfId="0" applyNumberFormat="1" applyFont="1" applyFill="1" applyBorder="1" applyAlignment="1">
      <alignment horizontal="righ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 wrapText="1"/>
    </xf>
    <xf numFmtId="1" fontId="3" fillId="2" borderId="73" xfId="0" applyNumberFormat="1" applyFont="1" applyFill="1" applyBorder="1" applyAlignment="1"/>
    <xf numFmtId="0" fontId="15" fillId="0" borderId="37" xfId="0" applyFont="1" applyBorder="1" applyAlignment="1"/>
    <xf numFmtId="0" fontId="15" fillId="0" borderId="16" xfId="0" applyFont="1" applyBorder="1" applyAlignment="1"/>
    <xf numFmtId="0" fontId="3" fillId="2" borderId="75" xfId="0" applyFont="1" applyFill="1" applyBorder="1" applyAlignment="1">
      <alignment horizontal="left" vertical="center" wrapText="1"/>
    </xf>
    <xf numFmtId="2" fontId="16" fillId="2" borderId="29" xfId="0" applyNumberFormat="1" applyFont="1" applyFill="1" applyBorder="1" applyAlignment="1">
      <alignment horizontal="right" vertical="center" wrapText="1"/>
    </xf>
    <xf numFmtId="1" fontId="16" fillId="6" borderId="19" xfId="0" applyNumberFormat="1" applyFont="1" applyFill="1" applyBorder="1" applyAlignment="1">
      <alignment horizontal="left"/>
    </xf>
    <xf numFmtId="2" fontId="16" fillId="2" borderId="20" xfId="0" applyNumberFormat="1" applyFont="1" applyFill="1" applyBorder="1" applyAlignment="1">
      <alignment horizontal="right" vertical="center" wrapText="1"/>
    </xf>
    <xf numFmtId="0" fontId="16" fillId="6" borderId="117" xfId="0" applyFont="1" applyFill="1" applyBorder="1" applyAlignment="1">
      <alignment horizontal="left" vertical="center" wrapText="1"/>
    </xf>
    <xf numFmtId="0" fontId="16" fillId="0" borderId="118" xfId="0" applyFont="1" applyBorder="1" applyAlignment="1">
      <alignment horizontal="center" vertical="center" wrapText="1"/>
    </xf>
    <xf numFmtId="0" fontId="11" fillId="0" borderId="118" xfId="0" applyFont="1" applyBorder="1"/>
    <xf numFmtId="2" fontId="18" fillId="2" borderId="118" xfId="0" applyNumberFormat="1" applyFont="1" applyFill="1" applyBorder="1" applyAlignment="1">
      <alignment horizontal="right" vertical="center" wrapText="1"/>
    </xf>
    <xf numFmtId="0" fontId="15" fillId="0" borderId="119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6" fillId="6" borderId="24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16" fillId="2" borderId="69" xfId="0" applyFont="1" applyFill="1" applyBorder="1" applyAlignment="1"/>
    <xf numFmtId="1" fontId="16" fillId="2" borderId="54" xfId="0" applyNumberFormat="1" applyFont="1" applyFill="1" applyBorder="1" applyAlignment="1"/>
    <xf numFmtId="0" fontId="16" fillId="2" borderId="72" xfId="0" applyFont="1" applyFill="1" applyBorder="1" applyAlignment="1">
      <alignment horizontal="left" vertical="center" wrapText="1"/>
    </xf>
    <xf numFmtId="0" fontId="3" fillId="2" borderId="72" xfId="0" applyFont="1" applyFill="1" applyBorder="1" applyAlignment="1">
      <alignment horizontal="left" vertical="top" wrapText="1"/>
    </xf>
    <xf numFmtId="2" fontId="18" fillId="2" borderId="65" xfId="0" applyNumberFormat="1" applyFont="1" applyFill="1" applyBorder="1" applyAlignment="1">
      <alignment horizontal="right" vertical="center" wrapText="1"/>
    </xf>
    <xf numFmtId="2" fontId="18" fillId="2" borderId="120" xfId="0" applyNumberFormat="1" applyFont="1" applyFill="1" applyBorder="1" applyAlignment="1">
      <alignment horizontal="right" vertical="center" wrapText="1"/>
    </xf>
    <xf numFmtId="1" fontId="16" fillId="5" borderId="53" xfId="0" applyNumberFormat="1" applyFont="1" applyFill="1" applyBorder="1" applyAlignment="1"/>
    <xf numFmtId="2" fontId="16" fillId="2" borderId="23" xfId="0" applyNumberFormat="1" applyFont="1" applyFill="1" applyBorder="1" applyAlignment="1">
      <alignment horizontal="right" vertical="center" wrapText="1"/>
    </xf>
    <xf numFmtId="1" fontId="16" fillId="5" borderId="35" xfId="0" applyNumberFormat="1" applyFont="1" applyFill="1" applyBorder="1" applyAlignment="1"/>
    <xf numFmtId="2" fontId="16" fillId="2" borderId="27" xfId="0" applyNumberFormat="1" applyFont="1" applyFill="1" applyBorder="1" applyAlignment="1">
      <alignment horizontal="right" vertical="center" wrapText="1"/>
    </xf>
    <xf numFmtId="2" fontId="16" fillId="2" borderId="27" xfId="0" applyNumberFormat="1" applyFont="1" applyFill="1" applyBorder="1" applyAlignment="1">
      <alignment horizontal="right" vertical="center" wrapText="1"/>
    </xf>
    <xf numFmtId="0" fontId="3" fillId="0" borderId="70" xfId="0" applyFont="1" applyBorder="1" applyAlignment="1">
      <alignment horizontal="center" vertical="center" wrapText="1"/>
    </xf>
    <xf numFmtId="2" fontId="18" fillId="2" borderId="62" xfId="0" applyNumberFormat="1" applyFont="1" applyFill="1" applyBorder="1" applyAlignment="1">
      <alignment horizontal="right" vertical="center" wrapText="1"/>
    </xf>
    <xf numFmtId="0" fontId="3" fillId="0" borderId="39" xfId="0" applyFont="1" applyBorder="1" applyAlignment="1">
      <alignment horizontal="center" vertical="center" wrapText="1"/>
    </xf>
    <xf numFmtId="2" fontId="16" fillId="2" borderId="41" xfId="0" applyNumberFormat="1" applyFont="1" applyFill="1" applyBorder="1" applyAlignment="1">
      <alignment horizontal="right" vertical="center" wrapText="1"/>
    </xf>
    <xf numFmtId="2" fontId="16" fillId="2" borderId="31" xfId="0" applyNumberFormat="1" applyFont="1" applyFill="1" applyBorder="1" applyAlignment="1">
      <alignment horizontal="right" vertical="center" wrapText="1"/>
    </xf>
    <xf numFmtId="0" fontId="16" fillId="2" borderId="35" xfId="0" applyFont="1" applyFill="1" applyBorder="1" applyAlignment="1">
      <alignment horizontal="left" vertical="center" wrapText="1"/>
    </xf>
    <xf numFmtId="2" fontId="18" fillId="2" borderId="123" xfId="0" applyNumberFormat="1" applyFont="1" applyFill="1" applyBorder="1" applyAlignment="1">
      <alignment horizontal="right" vertical="center" wrapText="1"/>
    </xf>
    <xf numFmtId="2" fontId="16" fillId="2" borderId="31" xfId="0" applyNumberFormat="1" applyFont="1" applyFill="1" applyBorder="1" applyAlignment="1">
      <alignment horizontal="right" vertical="center" wrapText="1"/>
    </xf>
    <xf numFmtId="1" fontId="16" fillId="2" borderId="73" xfId="0" applyNumberFormat="1" applyFont="1" applyFill="1" applyBorder="1" applyAlignment="1">
      <alignment horizontal="left"/>
    </xf>
    <xf numFmtId="0" fontId="3" fillId="0" borderId="39" xfId="0" applyFont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top" wrapText="1"/>
    </xf>
    <xf numFmtId="164" fontId="16" fillId="0" borderId="27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4" fontId="16" fillId="0" borderId="31" xfId="0" applyNumberFormat="1" applyFont="1" applyBorder="1" applyAlignment="1">
      <alignment horizontal="right"/>
    </xf>
    <xf numFmtId="1" fontId="3" fillId="2" borderId="124" xfId="0" applyNumberFormat="1" applyFont="1" applyFill="1" applyBorder="1" applyAlignment="1"/>
    <xf numFmtId="4" fontId="18" fillId="0" borderId="62" xfId="0" applyNumberFormat="1" applyFont="1" applyBorder="1" applyAlignment="1">
      <alignment horizontal="right"/>
    </xf>
    <xf numFmtId="164" fontId="16" fillId="0" borderId="41" xfId="0" applyNumberFormat="1" applyFont="1" applyBorder="1" applyAlignment="1">
      <alignment horizontal="right"/>
    </xf>
    <xf numFmtId="0" fontId="16" fillId="0" borderId="41" xfId="0" applyFont="1" applyBorder="1" applyAlignment="1">
      <alignment horizontal="center"/>
    </xf>
    <xf numFmtId="0" fontId="18" fillId="0" borderId="0" xfId="0" applyFont="1" applyAlignment="1">
      <alignment horizontal="center"/>
    </xf>
    <xf numFmtId="1" fontId="3" fillId="0" borderId="28" xfId="0" applyNumberFormat="1" applyFont="1" applyBorder="1" applyAlignment="1"/>
    <xf numFmtId="0" fontId="16" fillId="0" borderId="28" xfId="0" applyFont="1" applyBorder="1" applyAlignment="1"/>
    <xf numFmtId="2" fontId="18" fillId="0" borderId="109" xfId="0" applyNumberFormat="1" applyFont="1" applyBorder="1" applyAlignment="1">
      <alignment horizontal="right"/>
    </xf>
    <xf numFmtId="0" fontId="16" fillId="0" borderId="70" xfId="0" applyFont="1" applyBorder="1" applyAlignment="1"/>
    <xf numFmtId="1" fontId="16" fillId="5" borderId="71" xfId="0" applyNumberFormat="1" applyFont="1" applyFill="1" applyBorder="1" applyAlignment="1"/>
    <xf numFmtId="1" fontId="16" fillId="5" borderId="72" xfId="0" applyNumberFormat="1" applyFont="1" applyFill="1" applyBorder="1" applyAlignment="1"/>
    <xf numFmtId="4" fontId="18" fillId="0" borderId="109" xfId="0" applyNumberFormat="1" applyFont="1" applyBorder="1" applyAlignment="1"/>
    <xf numFmtId="0" fontId="3" fillId="0" borderId="39" xfId="0" applyFont="1" applyBorder="1" applyAlignment="1"/>
    <xf numFmtId="4" fontId="16" fillId="0" borderId="23" xfId="0" applyNumberFormat="1" applyFont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18" fillId="0" borderId="40" xfId="0" applyNumberFormat="1" applyFont="1" applyBorder="1" applyAlignment="1">
      <alignment horizontal="right"/>
    </xf>
    <xf numFmtId="4" fontId="16" fillId="0" borderId="41" xfId="0" applyNumberFormat="1" applyFont="1" applyBorder="1" applyAlignment="1">
      <alignment horizontal="right"/>
    </xf>
    <xf numFmtId="4" fontId="16" fillId="0" borderId="94" xfId="0" applyNumberFormat="1" applyFont="1" applyBorder="1" applyAlignment="1">
      <alignment horizontal="right"/>
    </xf>
    <xf numFmtId="0" fontId="16" fillId="6" borderId="28" xfId="0" applyFont="1" applyFill="1" applyBorder="1" applyAlignment="1">
      <alignment horizontal="left" vertical="center" wrapText="1"/>
    </xf>
    <xf numFmtId="0" fontId="16" fillId="4" borderId="29" xfId="0" applyFont="1" applyFill="1" applyBorder="1" applyAlignment="1">
      <alignment horizontal="center" vertical="center"/>
    </xf>
    <xf numFmtId="4" fontId="16" fillId="4" borderId="29" xfId="0" applyNumberFormat="1" applyFont="1" applyFill="1" applyBorder="1" applyAlignment="1">
      <alignment horizontal="center" vertical="center" wrapText="1"/>
    </xf>
    <xf numFmtId="4" fontId="16" fillId="4" borderId="29" xfId="0" applyNumberFormat="1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left" vertical="center" wrapText="1"/>
    </xf>
    <xf numFmtId="4" fontId="16" fillId="4" borderId="0" xfId="0" applyNumberFormat="1" applyFont="1" applyFill="1" applyAlignment="1">
      <alignment horizontal="center" vertical="center" wrapText="1"/>
    </xf>
    <xf numFmtId="1" fontId="3" fillId="2" borderId="106" xfId="0" applyNumberFormat="1" applyFont="1" applyFill="1" applyBorder="1" applyAlignment="1"/>
    <xf numFmtId="0" fontId="16" fillId="0" borderId="118" xfId="0" applyFont="1" applyBorder="1" applyAlignment="1">
      <alignment horizontal="center"/>
    </xf>
    <xf numFmtId="4" fontId="16" fillId="0" borderId="118" xfId="0" applyNumberFormat="1" applyFont="1" applyBorder="1" applyAlignment="1"/>
    <xf numFmtId="4" fontId="18" fillId="0" borderId="47" xfId="0" applyNumberFormat="1" applyFont="1" applyBorder="1" applyAlignment="1"/>
    <xf numFmtId="1" fontId="18" fillId="2" borderId="117" xfId="0" applyNumberFormat="1" applyFont="1" applyFill="1" applyBorder="1" applyAlignment="1"/>
    <xf numFmtId="0" fontId="18" fillId="0" borderId="118" xfId="0" applyFont="1" applyBorder="1" applyAlignment="1">
      <alignment horizontal="center"/>
    </xf>
    <xf numFmtId="4" fontId="18" fillId="0" borderId="118" xfId="0" applyNumberFormat="1" applyFont="1" applyBorder="1" applyAlignment="1"/>
    <xf numFmtId="1" fontId="18" fillId="2" borderId="26" xfId="0" applyNumberFormat="1" applyFont="1" applyFill="1" applyBorder="1" applyAlignment="1"/>
    <xf numFmtId="0" fontId="18" fillId="2" borderId="25" xfId="0" applyFont="1" applyFill="1" applyBorder="1" applyAlignment="1">
      <alignment horizontal="center"/>
    </xf>
    <xf numFmtId="0" fontId="17" fillId="0" borderId="29" xfId="0" applyFont="1" applyBorder="1" applyAlignment="1"/>
    <xf numFmtId="0" fontId="18" fillId="0" borderId="25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7" fillId="0" borderId="40" xfId="0" applyFont="1" applyBorder="1" applyAlignment="1"/>
    <xf numFmtId="0" fontId="18" fillId="0" borderId="37" xfId="0" applyFont="1" applyBorder="1" applyAlignment="1">
      <alignment horizontal="center"/>
    </xf>
    <xf numFmtId="0" fontId="16" fillId="0" borderId="37" xfId="0" applyFont="1" applyBorder="1" applyAlignment="1"/>
    <xf numFmtId="0" fontId="18" fillId="0" borderId="29" xfId="0" applyFont="1" applyBorder="1" applyAlignment="1"/>
    <xf numFmtId="4" fontId="16" fillId="0" borderId="31" xfId="0" applyNumberFormat="1" applyFont="1" applyBorder="1" applyAlignment="1">
      <alignment horizontal="right"/>
    </xf>
    <xf numFmtId="2" fontId="16" fillId="0" borderId="20" xfId="0" applyNumberFormat="1" applyFont="1" applyBorder="1" applyAlignment="1"/>
    <xf numFmtId="2" fontId="18" fillId="0" borderId="29" xfId="0" applyNumberFormat="1" applyFont="1" applyBorder="1" applyAlignment="1"/>
    <xf numFmtId="2" fontId="16" fillId="0" borderId="25" xfId="0" applyNumberFormat="1" applyFont="1" applyBorder="1" applyAlignment="1"/>
    <xf numFmtId="1" fontId="16" fillId="6" borderId="117" xfId="0" applyNumberFormat="1" applyFont="1" applyFill="1" applyBorder="1" applyAlignment="1"/>
    <xf numFmtId="1" fontId="16" fillId="6" borderId="26" xfId="0" applyNumberFormat="1" applyFont="1" applyFill="1" applyBorder="1" applyAlignment="1"/>
    <xf numFmtId="2" fontId="16" fillId="2" borderId="27" xfId="0" applyNumberFormat="1" applyFont="1" applyFill="1" applyBorder="1" applyAlignment="1">
      <alignment horizontal="right"/>
    </xf>
    <xf numFmtId="2" fontId="16" fillId="0" borderId="58" xfId="0" applyNumberFormat="1" applyFont="1" applyBorder="1" applyAlignment="1"/>
    <xf numFmtId="2" fontId="16" fillId="0" borderId="27" xfId="0" applyNumberFormat="1" applyFont="1" applyBorder="1" applyAlignment="1"/>
    <xf numFmtId="2" fontId="16" fillId="0" borderId="27" xfId="0" applyNumberFormat="1" applyFont="1" applyBorder="1" applyAlignment="1"/>
    <xf numFmtId="4" fontId="18" fillId="0" borderId="58" xfId="0" applyNumberFormat="1" applyFont="1" applyBorder="1" applyAlignment="1">
      <alignment horizontal="right"/>
    </xf>
    <xf numFmtId="0" fontId="3" fillId="0" borderId="58" xfId="0" applyFont="1" applyBorder="1" applyAlignment="1"/>
    <xf numFmtId="2" fontId="16" fillId="0" borderId="31" xfId="0" applyNumberFormat="1" applyFont="1" applyBorder="1" applyAlignment="1"/>
    <xf numFmtId="0" fontId="16" fillId="0" borderId="47" xfId="0" applyFont="1" applyBorder="1" applyAlignment="1">
      <alignment horizontal="center"/>
    </xf>
    <xf numFmtId="2" fontId="16" fillId="0" borderId="50" xfId="0" applyNumberFormat="1" applyFont="1" applyBorder="1" applyAlignment="1">
      <alignment horizontal="right"/>
    </xf>
    <xf numFmtId="0" fontId="16" fillId="0" borderId="40" xfId="0" applyFont="1" applyBorder="1" applyAlignment="1">
      <alignment horizontal="center"/>
    </xf>
    <xf numFmtId="2" fontId="16" fillId="0" borderId="82" xfId="0" applyNumberFormat="1" applyFont="1" applyBorder="1" applyAlignment="1">
      <alignment horizontal="right"/>
    </xf>
    <xf numFmtId="2" fontId="16" fillId="0" borderId="58" xfId="0" applyNumberFormat="1" applyFont="1" applyBorder="1" applyAlignment="1">
      <alignment horizontal="right"/>
    </xf>
    <xf numFmtId="0" fontId="18" fillId="4" borderId="0" xfId="0" applyFont="1" applyFill="1" applyAlignment="1"/>
    <xf numFmtId="0" fontId="3" fillId="0" borderId="125" xfId="0" applyFont="1" applyBorder="1" applyAlignment="1"/>
    <xf numFmtId="4" fontId="18" fillId="0" borderId="14" xfId="0" applyNumberFormat="1" applyFont="1" applyBorder="1" applyAlignment="1">
      <alignment horizontal="right"/>
    </xf>
    <xf numFmtId="2" fontId="16" fillId="0" borderId="33" xfId="0" applyNumberFormat="1" applyFont="1" applyBorder="1" applyAlignment="1">
      <alignment horizontal="right"/>
    </xf>
    <xf numFmtId="1" fontId="16" fillId="5" borderId="28" xfId="0" applyNumberFormat="1" applyFont="1" applyFill="1" applyBorder="1" applyAlignment="1"/>
    <xf numFmtId="0" fontId="21" fillId="2" borderId="0" xfId="0" applyFont="1" applyFill="1" applyAlignment="1">
      <alignment horizontal="center" vertical="center" wrapText="1"/>
    </xf>
    <xf numFmtId="0" fontId="21" fillId="2" borderId="127" xfId="0" applyFont="1" applyFill="1" applyBorder="1" applyAlignment="1">
      <alignment horizontal="center" vertical="center" wrapText="1"/>
    </xf>
    <xf numFmtId="0" fontId="15" fillId="2" borderId="0" xfId="0" applyFont="1" applyFill="1"/>
    <xf numFmtId="0" fontId="11" fillId="2" borderId="0" xfId="0" applyFont="1" applyFill="1"/>
    <xf numFmtId="1" fontId="16" fillId="5" borderId="0" xfId="0" applyNumberFormat="1" applyFont="1" applyFill="1" applyAlignment="1"/>
    <xf numFmtId="1" fontId="16" fillId="5" borderId="62" xfId="0" applyNumberFormat="1" applyFont="1" applyFill="1" applyBorder="1" applyAlignment="1"/>
    <xf numFmtId="0" fontId="16" fillId="0" borderId="39" xfId="0" applyFont="1" applyBorder="1" applyAlignment="1">
      <alignment horizontal="center"/>
    </xf>
    <xf numFmtId="4" fontId="16" fillId="0" borderId="82" xfId="0" applyNumberFormat="1" applyFont="1" applyBorder="1" applyAlignment="1"/>
    <xf numFmtId="0" fontId="16" fillId="0" borderId="91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4" fontId="16" fillId="0" borderId="16" xfId="0" applyNumberFormat="1" applyFont="1" applyBorder="1" applyAlignment="1"/>
    <xf numFmtId="4" fontId="16" fillId="0" borderId="0" xfId="0" applyNumberFormat="1" applyFont="1" applyAlignment="1"/>
    <xf numFmtId="0" fontId="16" fillId="0" borderId="27" xfId="0" applyFont="1" applyBorder="1" applyAlignment="1"/>
    <xf numFmtId="0" fontId="16" fillId="0" borderId="16" xfId="0" applyFont="1" applyBorder="1" applyAlignment="1"/>
    <xf numFmtId="0" fontId="16" fillId="0" borderId="41" xfId="0" applyFont="1" applyBorder="1" applyAlignment="1"/>
    <xf numFmtId="0" fontId="16" fillId="0" borderId="0" xfId="0" applyFont="1" applyAlignment="1"/>
    <xf numFmtId="4" fontId="16" fillId="0" borderId="39" xfId="0" applyNumberFormat="1" applyFont="1" applyBorder="1" applyAlignment="1"/>
    <xf numFmtId="4" fontId="16" fillId="0" borderId="58" xfId="0" applyNumberFormat="1" applyFont="1" applyBorder="1" applyAlignment="1">
      <alignment horizontal="right"/>
    </xf>
    <xf numFmtId="4" fontId="16" fillId="0" borderId="0" xfId="0" applyNumberFormat="1" applyFont="1" applyAlignment="1">
      <alignment horizontal="right"/>
    </xf>
    <xf numFmtId="1" fontId="16" fillId="5" borderId="106" xfId="0" applyNumberFormat="1" applyFont="1" applyFill="1" applyBorder="1" applyAlignment="1"/>
    <xf numFmtId="4" fontId="16" fillId="0" borderId="48" xfId="0" applyNumberFormat="1" applyFont="1" applyBorder="1" applyAlignment="1"/>
    <xf numFmtId="0" fontId="16" fillId="0" borderId="31" xfId="0" applyFont="1" applyBorder="1" applyAlignment="1"/>
    <xf numFmtId="4" fontId="16" fillId="0" borderId="38" xfId="0" applyNumberFormat="1" applyFont="1" applyBorder="1" applyAlignment="1"/>
    <xf numFmtId="0" fontId="3" fillId="0" borderId="129" xfId="0" applyFont="1" applyBorder="1" applyAlignment="1"/>
    <xf numFmtId="0" fontId="16" fillId="0" borderId="130" xfId="0" applyFont="1" applyBorder="1" applyAlignment="1">
      <alignment horizontal="center"/>
    </xf>
    <xf numFmtId="4" fontId="16" fillId="0" borderId="131" xfId="0" applyNumberFormat="1" applyFont="1" applyBorder="1" applyAlignment="1"/>
    <xf numFmtId="1" fontId="3" fillId="5" borderId="24" xfId="0" applyNumberFormat="1" applyFont="1" applyFill="1" applyBorder="1" applyAlignment="1"/>
    <xf numFmtId="1" fontId="3" fillId="5" borderId="26" xfId="0" applyNumberFormat="1" applyFont="1" applyFill="1" applyBorder="1" applyAlignment="1"/>
    <xf numFmtId="0" fontId="16" fillId="0" borderId="27" xfId="0" applyFont="1" applyBorder="1" applyAlignment="1">
      <alignment horizontal="center"/>
    </xf>
    <xf numFmtId="0" fontId="16" fillId="0" borderId="0" xfId="0" applyFont="1" applyAlignment="1">
      <alignment horizontal="center"/>
    </xf>
    <xf numFmtId="4" fontId="16" fillId="0" borderId="62" xfId="0" applyNumberFormat="1" applyFont="1" applyBorder="1" applyAlignment="1"/>
    <xf numFmtId="0" fontId="21" fillId="3" borderId="0" xfId="0" applyFont="1" applyFill="1" applyAlignment="1">
      <alignment horizontal="center" vertical="center" wrapText="1"/>
    </xf>
    <xf numFmtId="0" fontId="3" fillId="0" borderId="0" xfId="0" applyFont="1"/>
    <xf numFmtId="0" fontId="23" fillId="0" borderId="0" xfId="0" applyFont="1" applyAlignment="1">
      <alignment horizontal="right"/>
    </xf>
    <xf numFmtId="0" fontId="3" fillId="5" borderId="96" xfId="0" applyFont="1" applyFill="1" applyBorder="1" applyAlignment="1">
      <alignment horizontal="center"/>
    </xf>
    <xf numFmtId="0" fontId="3" fillId="5" borderId="133" xfId="0" applyFont="1" applyFill="1" applyBorder="1" applyAlignment="1">
      <alignment horizontal="center"/>
    </xf>
    <xf numFmtId="0" fontId="3" fillId="5" borderId="134" xfId="0" applyFont="1" applyFill="1" applyBorder="1" applyAlignment="1">
      <alignment horizontal="right"/>
    </xf>
    <xf numFmtId="0" fontId="3" fillId="5" borderId="135" xfId="0" applyFont="1" applyFill="1" applyBorder="1" applyAlignment="1">
      <alignment horizontal="center"/>
    </xf>
    <xf numFmtId="0" fontId="25" fillId="0" borderId="0" xfId="0" applyFont="1" applyAlignment="1"/>
    <xf numFmtId="0" fontId="3" fillId="5" borderId="89" xfId="0" applyFont="1" applyFill="1" applyBorder="1" applyAlignment="1">
      <alignment horizontal="center"/>
    </xf>
    <xf numFmtId="0" fontId="3" fillId="5" borderId="70" xfId="0" applyFont="1" applyFill="1" applyBorder="1" applyAlignment="1">
      <alignment horizontal="center"/>
    </xf>
    <xf numFmtId="0" fontId="3" fillId="5" borderId="136" xfId="0" applyFont="1" applyFill="1" applyBorder="1" applyAlignment="1">
      <alignment horizontal="right"/>
    </xf>
    <xf numFmtId="0" fontId="27" fillId="0" borderId="137" xfId="0" applyFont="1" applyBorder="1" applyAlignment="1"/>
    <xf numFmtId="4" fontId="28" fillId="2" borderId="57" xfId="0" applyNumberFormat="1" applyFont="1" applyFill="1" applyBorder="1" applyAlignment="1">
      <alignment horizontal="right"/>
    </xf>
    <xf numFmtId="4" fontId="28" fillId="2" borderId="93" xfId="0" applyNumberFormat="1" applyFont="1" applyFill="1" applyBorder="1" applyAlignment="1">
      <alignment horizontal="right"/>
    </xf>
    <xf numFmtId="0" fontId="26" fillId="0" borderId="129" xfId="0" applyFont="1" applyBorder="1" applyAlignment="1">
      <alignment horizontal="center" vertical="center"/>
    </xf>
    <xf numFmtId="165" fontId="29" fillId="2" borderId="130" xfId="0" applyNumberFormat="1" applyFont="1" applyFill="1" applyBorder="1" applyAlignment="1">
      <alignment horizontal="center"/>
    </xf>
    <xf numFmtId="2" fontId="18" fillId="2" borderId="130" xfId="0" applyNumberFormat="1" applyFont="1" applyFill="1" applyBorder="1" applyAlignment="1">
      <alignment horizontal="right"/>
    </xf>
    <xf numFmtId="2" fontId="16" fillId="0" borderId="130" xfId="0" applyNumberFormat="1" applyFont="1" applyBorder="1" applyAlignment="1">
      <alignment horizontal="right"/>
    </xf>
    <xf numFmtId="2" fontId="3" fillId="0" borderId="138" xfId="0" applyNumberFormat="1" applyFont="1" applyBorder="1" applyAlignment="1"/>
    <xf numFmtId="4" fontId="28" fillId="2" borderId="91" xfId="0" applyNumberFormat="1" applyFont="1" applyFill="1" applyBorder="1" applyAlignment="1">
      <alignment horizontal="right"/>
    </xf>
    <xf numFmtId="4" fontId="28" fillId="2" borderId="92" xfId="0" applyNumberFormat="1" applyFont="1" applyFill="1" applyBorder="1" applyAlignment="1">
      <alignment horizontal="right"/>
    </xf>
    <xf numFmtId="0" fontId="26" fillId="0" borderId="139" xfId="0" applyFont="1" applyBorder="1" applyAlignment="1">
      <alignment horizontal="center" vertical="center"/>
    </xf>
    <xf numFmtId="165" fontId="29" fillId="2" borderId="140" xfId="0" applyNumberFormat="1" applyFont="1" applyFill="1" applyBorder="1" applyAlignment="1">
      <alignment horizontal="center"/>
    </xf>
    <xf numFmtId="2" fontId="18" fillId="2" borderId="84" xfId="0" applyNumberFormat="1" applyFont="1" applyFill="1" applyBorder="1" applyAlignment="1">
      <alignment horizontal="right"/>
    </xf>
    <xf numFmtId="2" fontId="3" fillId="0" borderId="141" xfId="0" applyNumberFormat="1" applyFont="1" applyBorder="1" applyAlignment="1"/>
    <xf numFmtId="0" fontId="27" fillId="0" borderId="142" xfId="0" applyFont="1" applyBorder="1" applyAlignment="1"/>
    <xf numFmtId="165" fontId="16" fillId="2" borderId="140" xfId="0" applyNumberFormat="1" applyFont="1" applyFill="1" applyBorder="1" applyAlignment="1">
      <alignment horizontal="center"/>
    </xf>
    <xf numFmtId="0" fontId="27" fillId="0" borderId="142" xfId="0" applyFont="1" applyBorder="1" applyAlignment="1"/>
    <xf numFmtId="2" fontId="3" fillId="0" borderId="143" xfId="0" applyNumberFormat="1" applyFont="1" applyBorder="1" applyAlignment="1">
      <alignment horizontal="right"/>
    </xf>
    <xf numFmtId="0" fontId="30" fillId="0" borderId="91" xfId="0" applyFont="1" applyBorder="1" applyAlignment="1"/>
    <xf numFmtId="165" fontId="16" fillId="2" borderId="140" xfId="0" applyNumberFormat="1" applyFont="1" applyFill="1" applyBorder="1" applyAlignment="1">
      <alignment horizontal="center"/>
    </xf>
    <xf numFmtId="165" fontId="16" fillId="2" borderId="144" xfId="0" applyNumberFormat="1" applyFont="1" applyFill="1" applyBorder="1" applyAlignment="1">
      <alignment horizontal="center"/>
    </xf>
    <xf numFmtId="2" fontId="18" fillId="2" borderId="144" xfId="0" applyNumberFormat="1" applyFont="1" applyFill="1" applyBorder="1" applyAlignment="1">
      <alignment horizontal="right"/>
    </xf>
    <xf numFmtId="2" fontId="3" fillId="0" borderId="145" xfId="0" applyNumberFormat="1" applyFont="1" applyBorder="1" applyAlignment="1"/>
    <xf numFmtId="0" fontId="11" fillId="0" borderId="137" xfId="0" applyFont="1" applyBorder="1"/>
    <xf numFmtId="0" fontId="11" fillId="0" borderId="108" xfId="0" applyFont="1" applyBorder="1"/>
    <xf numFmtId="0" fontId="11" fillId="0" borderId="146" xfId="0" applyFont="1" applyBorder="1"/>
    <xf numFmtId="0" fontId="11" fillId="0" borderId="42" xfId="0" applyFont="1" applyBorder="1"/>
    <xf numFmtId="0" fontId="26" fillId="0" borderId="147" xfId="0" applyFont="1" applyBorder="1" applyAlignment="1">
      <alignment horizontal="center" vertical="center"/>
    </xf>
    <xf numFmtId="0" fontId="16" fillId="2" borderId="140" xfId="0" applyFont="1" applyFill="1" applyBorder="1" applyAlignment="1">
      <alignment horizontal="center"/>
    </xf>
    <xf numFmtId="0" fontId="26" fillId="0" borderId="148" xfId="0" applyFont="1" applyBorder="1" applyAlignment="1">
      <alignment horizontal="center" vertical="center"/>
    </xf>
    <xf numFmtId="165" fontId="16" fillId="2" borderId="149" xfId="0" applyNumberFormat="1" applyFont="1" applyFill="1" applyBorder="1" applyAlignment="1">
      <alignment horizontal="center"/>
    </xf>
    <xf numFmtId="2" fontId="16" fillId="2" borderId="30" xfId="0" applyNumberFormat="1" applyFont="1" applyFill="1" applyBorder="1" applyAlignment="1">
      <alignment horizontal="right"/>
    </xf>
    <xf numFmtId="2" fontId="3" fillId="0" borderId="109" xfId="0" applyNumberFormat="1" applyFont="1" applyBorder="1" applyAlignment="1">
      <alignment horizontal="right"/>
    </xf>
    <xf numFmtId="165" fontId="29" fillId="2" borderId="25" xfId="0" applyNumberFormat="1" applyFont="1" applyFill="1" applyBorder="1" applyAlignment="1">
      <alignment horizontal="center"/>
    </xf>
    <xf numFmtId="4" fontId="18" fillId="0" borderId="25" xfId="0" applyNumberFormat="1" applyFont="1" applyBorder="1" applyAlignment="1"/>
    <xf numFmtId="2" fontId="3" fillId="0" borderId="25" xfId="0" applyNumberFormat="1" applyFont="1" applyBorder="1" applyAlignment="1"/>
    <xf numFmtId="165" fontId="29" fillId="2" borderId="84" xfId="0" applyNumberFormat="1" applyFont="1" applyFill="1" applyBorder="1" applyAlignment="1">
      <alignment horizontal="center"/>
    </xf>
    <xf numFmtId="4" fontId="18" fillId="0" borderId="84" xfId="0" applyNumberFormat="1" applyFont="1" applyBorder="1" applyAlignment="1"/>
    <xf numFmtId="2" fontId="3" fillId="0" borderId="84" xfId="0" applyNumberFormat="1" applyFont="1" applyBorder="1" applyAlignment="1"/>
    <xf numFmtId="4" fontId="15" fillId="0" borderId="0" xfId="0" applyNumberFormat="1" applyFont="1" applyAlignment="1"/>
    <xf numFmtId="165" fontId="29" fillId="2" borderId="151" xfId="0" applyNumberFormat="1" applyFont="1" applyFill="1" applyBorder="1" applyAlignment="1">
      <alignment horizontal="center"/>
    </xf>
    <xf numFmtId="4" fontId="18" fillId="0" borderId="20" xfId="0" applyNumberFormat="1" applyFont="1" applyBorder="1" applyAlignment="1"/>
    <xf numFmtId="2" fontId="3" fillId="0" borderId="152" xfId="0" applyNumberFormat="1" applyFont="1" applyBorder="1" applyAlignment="1"/>
    <xf numFmtId="4" fontId="9" fillId="0" borderId="0" xfId="0" applyNumberFormat="1" applyFont="1" applyAlignment="1"/>
    <xf numFmtId="0" fontId="0" fillId="0" borderId="0" xfId="0" applyFont="1"/>
    <xf numFmtId="165" fontId="29" fillId="2" borderId="153" xfId="0" applyNumberFormat="1" applyFont="1" applyFill="1" applyBorder="1" applyAlignment="1">
      <alignment horizontal="center"/>
    </xf>
    <xf numFmtId="4" fontId="18" fillId="2" borderId="25" xfId="0" applyNumberFormat="1" applyFont="1" applyFill="1" applyBorder="1" applyAlignment="1"/>
    <xf numFmtId="2" fontId="3" fillId="0" borderId="154" xfId="0" applyNumberFormat="1" applyFont="1" applyBorder="1" applyAlignment="1"/>
    <xf numFmtId="165" fontId="16" fillId="2" borderId="155" xfId="0" applyNumberFormat="1" applyFont="1" applyFill="1" applyBorder="1" applyAlignment="1">
      <alignment horizontal="center"/>
    </xf>
    <xf numFmtId="2" fontId="3" fillId="0" borderId="156" xfId="0" applyNumberFormat="1" applyFont="1" applyBorder="1" applyAlignment="1"/>
    <xf numFmtId="165" fontId="16" fillId="2" borderId="153" xfId="0" applyNumberFormat="1" applyFont="1" applyFill="1" applyBorder="1" applyAlignment="1">
      <alignment horizontal="center"/>
    </xf>
    <xf numFmtId="165" fontId="16" fillId="2" borderId="151" xfId="0" applyNumberFormat="1" applyFont="1" applyFill="1" applyBorder="1" applyAlignment="1">
      <alignment horizontal="center"/>
    </xf>
    <xf numFmtId="2" fontId="3" fillId="0" borderId="107" xfId="0" applyNumberFormat="1" applyFont="1" applyBorder="1" applyAlignment="1"/>
    <xf numFmtId="165" fontId="16" fillId="2" borderId="151" xfId="0" applyNumberFormat="1" applyFont="1" applyFill="1" applyBorder="1" applyAlignment="1">
      <alignment horizontal="center"/>
    </xf>
    <xf numFmtId="2" fontId="3" fillId="0" borderId="157" xfId="0" applyNumberFormat="1" applyFont="1" applyBorder="1" applyAlignment="1"/>
    <xf numFmtId="2" fontId="3" fillId="0" borderId="154" xfId="0" applyNumberFormat="1" applyFont="1" applyBorder="1" applyAlignment="1"/>
    <xf numFmtId="2" fontId="3" fillId="0" borderId="141" xfId="0" applyNumberFormat="1" applyFont="1" applyBorder="1" applyAlignment="1"/>
    <xf numFmtId="2" fontId="3" fillId="0" borderId="152" xfId="0" applyNumberFormat="1" applyFont="1" applyBorder="1" applyAlignment="1"/>
    <xf numFmtId="165" fontId="16" fillId="2" borderId="29" xfId="0" applyNumberFormat="1" applyFont="1" applyFill="1" applyBorder="1" applyAlignment="1">
      <alignment horizontal="center"/>
    </xf>
    <xf numFmtId="2" fontId="3" fillId="0" borderId="113" xfId="0" applyNumberFormat="1" applyFont="1" applyBorder="1" applyAlignment="1"/>
    <xf numFmtId="4" fontId="18" fillId="0" borderId="130" xfId="0" applyNumberFormat="1" applyFont="1" applyBorder="1" applyAlignment="1"/>
    <xf numFmtId="165" fontId="16" fillId="2" borderId="158" xfId="0" applyNumberFormat="1" applyFont="1" applyFill="1" applyBorder="1" applyAlignment="1">
      <alignment horizontal="center"/>
    </xf>
    <xf numFmtId="4" fontId="18" fillId="0" borderId="30" xfId="0" applyNumberFormat="1" applyFont="1" applyBorder="1" applyAlignment="1"/>
    <xf numFmtId="165" fontId="16" fillId="2" borderId="159" xfId="0" applyNumberFormat="1" applyFont="1" applyFill="1" applyBorder="1" applyAlignment="1">
      <alignment horizontal="center"/>
    </xf>
    <xf numFmtId="2" fontId="3" fillId="0" borderId="138" xfId="0" applyNumberFormat="1" applyFont="1" applyBorder="1" applyAlignment="1"/>
    <xf numFmtId="165" fontId="16" fillId="2" borderId="161" xfId="0" applyNumberFormat="1" applyFont="1" applyFill="1" applyBorder="1" applyAlignment="1">
      <alignment horizontal="center"/>
    </xf>
    <xf numFmtId="2" fontId="3" fillId="0" borderId="162" xfId="0" applyNumberFormat="1" applyFont="1" applyBorder="1" applyAlignment="1"/>
    <xf numFmtId="165" fontId="16" fillId="2" borderId="164" xfId="0" applyNumberFormat="1" applyFont="1" applyFill="1" applyBorder="1" applyAlignment="1">
      <alignment horizontal="center"/>
    </xf>
    <xf numFmtId="2" fontId="3" fillId="0" borderId="165" xfId="0" applyNumberFormat="1" applyFont="1" applyBorder="1" applyAlignment="1"/>
    <xf numFmtId="165" fontId="16" fillId="2" borderId="167" xfId="0" applyNumberFormat="1" applyFont="1" applyFill="1" applyBorder="1" applyAlignment="1">
      <alignment horizontal="center"/>
    </xf>
    <xf numFmtId="2" fontId="3" fillId="0" borderId="168" xfId="0" applyNumberFormat="1" applyFont="1" applyBorder="1" applyAlignment="1"/>
    <xf numFmtId="165" fontId="16" fillId="2" borderId="169" xfId="0" applyNumberFormat="1" applyFont="1" applyFill="1" applyBorder="1" applyAlignment="1">
      <alignment horizontal="center"/>
    </xf>
    <xf numFmtId="2" fontId="3" fillId="0" borderId="170" xfId="0" applyNumberFormat="1" applyFont="1" applyBorder="1" applyAlignment="1"/>
    <xf numFmtId="165" fontId="16" fillId="2" borderId="130" xfId="0" applyNumberFormat="1" applyFont="1" applyFill="1" applyBorder="1" applyAlignment="1">
      <alignment horizontal="center"/>
    </xf>
    <xf numFmtId="165" fontId="16" fillId="2" borderId="153" xfId="0" applyNumberFormat="1" applyFont="1" applyFill="1" applyBorder="1" applyAlignment="1">
      <alignment horizontal="center"/>
    </xf>
    <xf numFmtId="165" fontId="16" fillId="2" borderId="87" xfId="0" applyNumberFormat="1" applyFont="1" applyFill="1" applyBorder="1" applyAlignment="1">
      <alignment horizontal="center"/>
    </xf>
    <xf numFmtId="165" fontId="16" fillId="2" borderId="20" xfId="0" applyNumberFormat="1" applyFont="1" applyFill="1" applyBorder="1" applyAlignment="1">
      <alignment horizontal="center"/>
    </xf>
    <xf numFmtId="2" fontId="3" fillId="0" borderId="170" xfId="0" applyNumberFormat="1" applyFont="1" applyBorder="1" applyAlignment="1"/>
    <xf numFmtId="2" fontId="3" fillId="0" borderId="156" xfId="0" applyNumberFormat="1" applyFont="1" applyBorder="1" applyAlignment="1"/>
    <xf numFmtId="0" fontId="26" fillId="0" borderId="16" xfId="0" applyFont="1" applyBorder="1" applyAlignment="1">
      <alignment horizontal="center" vertical="center"/>
    </xf>
    <xf numFmtId="165" fontId="16" fillId="2" borderId="149" xfId="0" applyNumberFormat="1" applyFont="1" applyFill="1" applyBorder="1" applyAlignment="1">
      <alignment horizontal="center"/>
    </xf>
    <xf numFmtId="2" fontId="3" fillId="0" borderId="171" xfId="0" applyNumberFormat="1" applyFont="1" applyBorder="1" applyAlignment="1"/>
    <xf numFmtId="165" fontId="16" fillId="2" borderId="155" xfId="0" applyNumberFormat="1" applyFont="1" applyFill="1" applyBorder="1" applyAlignment="1">
      <alignment horizontal="center"/>
    </xf>
    <xf numFmtId="2" fontId="3" fillId="0" borderId="172" xfId="0" applyNumberFormat="1" applyFont="1" applyBorder="1" applyAlignment="1"/>
    <xf numFmtId="165" fontId="16" fillId="0" borderId="153" xfId="0" applyNumberFormat="1" applyFont="1" applyBorder="1" applyAlignment="1">
      <alignment horizontal="center"/>
    </xf>
    <xf numFmtId="165" fontId="16" fillId="0" borderId="140" xfId="0" applyNumberFormat="1" applyFont="1" applyBorder="1" applyAlignment="1">
      <alignment horizontal="center"/>
    </xf>
    <xf numFmtId="165" fontId="16" fillId="0" borderId="155" xfId="0" applyNumberFormat="1" applyFont="1" applyBorder="1" applyAlignment="1">
      <alignment horizontal="center"/>
    </xf>
    <xf numFmtId="165" fontId="16" fillId="0" borderId="151" xfId="0" applyNumberFormat="1" applyFont="1" applyBorder="1" applyAlignment="1">
      <alignment horizontal="center"/>
    </xf>
    <xf numFmtId="165" fontId="16" fillId="0" borderId="140" xfId="0" applyNumberFormat="1" applyFont="1" applyBorder="1" applyAlignment="1">
      <alignment horizontal="center"/>
    </xf>
    <xf numFmtId="165" fontId="16" fillId="0" borderId="151" xfId="0" applyNumberFormat="1" applyFont="1" applyBorder="1" applyAlignment="1">
      <alignment horizontal="center"/>
    </xf>
    <xf numFmtId="165" fontId="16" fillId="0" borderId="149" xfId="0" applyNumberFormat="1" applyFont="1" applyBorder="1" applyAlignment="1">
      <alignment horizontal="center"/>
    </xf>
    <xf numFmtId="2" fontId="3" fillId="0" borderId="143" xfId="0" applyNumberFormat="1" applyFont="1" applyBorder="1" applyAlignment="1"/>
    <xf numFmtId="4" fontId="18" fillId="0" borderId="25" xfId="0" applyNumberFormat="1" applyFont="1" applyBorder="1" applyAlignment="1">
      <alignment horizontal="right"/>
    </xf>
    <xf numFmtId="4" fontId="18" fillId="0" borderId="84" xfId="0" applyNumberFormat="1" applyFont="1" applyBorder="1" applyAlignment="1">
      <alignment horizontal="right"/>
    </xf>
    <xf numFmtId="0" fontId="32" fillId="2" borderId="87" xfId="0" applyFont="1" applyFill="1" applyBorder="1" applyAlignment="1">
      <alignment horizontal="center"/>
    </xf>
    <xf numFmtId="4" fontId="18" fillId="2" borderId="20" xfId="0" applyNumberFormat="1" applyFont="1" applyFill="1" applyBorder="1" applyAlignment="1"/>
    <xf numFmtId="0" fontId="20" fillId="2" borderId="87" xfId="0" applyFont="1" applyFill="1" applyBorder="1" applyAlignment="1">
      <alignment horizontal="center"/>
    </xf>
    <xf numFmtId="0" fontId="9" fillId="2" borderId="0" xfId="0" applyFont="1" applyFill="1"/>
    <xf numFmtId="4" fontId="9" fillId="2" borderId="0" xfId="0" applyNumberFormat="1" applyFont="1" applyFill="1" applyAlignment="1"/>
    <xf numFmtId="0" fontId="32" fillId="2" borderId="20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3" fillId="5" borderId="76" xfId="0" applyFont="1" applyFill="1" applyBorder="1" applyAlignment="1">
      <alignment horizontal="center"/>
    </xf>
    <xf numFmtId="0" fontId="3" fillId="5" borderId="77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101" xfId="0" applyFont="1" applyFill="1" applyBorder="1" applyAlignment="1">
      <alignment horizontal="right"/>
    </xf>
    <xf numFmtId="0" fontId="3" fillId="5" borderId="102" xfId="0" applyFont="1" applyFill="1" applyBorder="1" applyAlignment="1">
      <alignment horizontal="center"/>
    </xf>
    <xf numFmtId="0" fontId="16" fillId="2" borderId="174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center"/>
    </xf>
    <xf numFmtId="4" fontId="18" fillId="2" borderId="20" xfId="0" applyNumberFormat="1" applyFont="1" applyFill="1" applyBorder="1" applyAlignment="1">
      <alignment horizontal="right"/>
    </xf>
    <xf numFmtId="0" fontId="17" fillId="2" borderId="175" xfId="0" applyFont="1" applyFill="1" applyBorder="1" applyAlignment="1">
      <alignment horizontal="right"/>
    </xf>
    <xf numFmtId="0" fontId="0" fillId="2" borderId="105" xfId="0" applyFont="1" applyFill="1" applyBorder="1" applyAlignment="1"/>
    <xf numFmtId="0" fontId="16" fillId="2" borderId="176" xfId="0" applyFont="1" applyFill="1" applyBorder="1" applyAlignment="1">
      <alignment horizontal="left"/>
    </xf>
    <xf numFmtId="0" fontId="3" fillId="2" borderId="177" xfId="0" applyFont="1" applyFill="1" applyBorder="1" applyAlignment="1">
      <alignment horizontal="center"/>
    </xf>
    <xf numFmtId="0" fontId="17" fillId="2" borderId="178" xfId="0" applyFont="1" applyFill="1" applyBorder="1" applyAlignment="1">
      <alignment horizontal="right"/>
    </xf>
    <xf numFmtId="2" fontId="3" fillId="0" borderId="108" xfId="0" applyNumberFormat="1" applyFont="1" applyBorder="1" applyAlignment="1"/>
    <xf numFmtId="0" fontId="16" fillId="2" borderId="176" xfId="0" applyFont="1" applyFill="1" applyBorder="1" applyAlignment="1">
      <alignment horizontal="left"/>
    </xf>
    <xf numFmtId="4" fontId="16" fillId="2" borderId="177" xfId="0" applyNumberFormat="1" applyFont="1" applyFill="1" applyBorder="1" applyAlignment="1">
      <alignment horizontal="right"/>
    </xf>
    <xf numFmtId="2" fontId="18" fillId="0" borderId="91" xfId="0" applyNumberFormat="1" applyFont="1" applyBorder="1" applyAlignment="1">
      <alignment horizontal="right"/>
    </xf>
    <xf numFmtId="2" fontId="18" fillId="0" borderId="25" xfId="0" applyNumberFormat="1" applyFont="1" applyBorder="1" applyAlignment="1">
      <alignment horizontal="right"/>
    </xf>
    <xf numFmtId="4" fontId="16" fillId="2" borderId="179" xfId="0" applyNumberFormat="1" applyFont="1" applyFill="1" applyBorder="1" applyAlignment="1">
      <alignment horizontal="right"/>
    </xf>
    <xf numFmtId="0" fontId="16" fillId="2" borderId="180" xfId="0" applyFont="1" applyFill="1" applyBorder="1" applyAlignment="1">
      <alignment horizontal="left"/>
    </xf>
    <xf numFmtId="4" fontId="16" fillId="2" borderId="27" xfId="0" applyNumberFormat="1" applyFont="1" applyFill="1" applyBorder="1" applyAlignment="1">
      <alignment horizontal="right"/>
    </xf>
    <xf numFmtId="0" fontId="16" fillId="2" borderId="180" xfId="0" applyFont="1" applyFill="1" applyBorder="1" applyAlignment="1">
      <alignment horizontal="left"/>
    </xf>
    <xf numFmtId="0" fontId="11" fillId="0" borderId="0" xfId="0" applyFont="1" applyAlignment="1"/>
    <xf numFmtId="2" fontId="16" fillId="2" borderId="179" xfId="0" applyNumberFormat="1" applyFont="1" applyFill="1" applyBorder="1" applyAlignment="1">
      <alignment horizontal="right"/>
    </xf>
    <xf numFmtId="0" fontId="16" fillId="0" borderId="180" xfId="0" applyFont="1" applyBorder="1" applyAlignment="1">
      <alignment horizontal="left"/>
    </xf>
    <xf numFmtId="0" fontId="16" fillId="0" borderId="180" xfId="0" applyFont="1" applyBorder="1" applyAlignment="1">
      <alignment horizontal="left"/>
    </xf>
    <xf numFmtId="2" fontId="3" fillId="0" borderId="108" xfId="0" applyNumberFormat="1" applyFont="1" applyBorder="1" applyAlignment="1"/>
    <xf numFmtId="0" fontId="16" fillId="0" borderId="181" xfId="0" applyFont="1" applyBorder="1" applyAlignment="1">
      <alignment horizontal="left"/>
    </xf>
    <xf numFmtId="0" fontId="16" fillId="0" borderId="174" xfId="0" applyFont="1" applyBorder="1" applyAlignment="1">
      <alignment horizontal="left"/>
    </xf>
    <xf numFmtId="4" fontId="16" fillId="2" borderId="27" xfId="0" applyNumberFormat="1" applyFont="1" applyFill="1" applyBorder="1" applyAlignment="1"/>
    <xf numFmtId="4" fontId="33" fillId="0" borderId="25" xfId="0" applyNumberFormat="1" applyFont="1" applyBorder="1" applyAlignment="1"/>
    <xf numFmtId="4" fontId="18" fillId="0" borderId="20" xfId="0" applyNumberFormat="1" applyFont="1" applyBorder="1" applyAlignment="1">
      <alignment horizontal="right"/>
    </xf>
    <xf numFmtId="2" fontId="18" fillId="0" borderId="37" xfId="0" applyNumberFormat="1" applyFont="1" applyBorder="1" applyAlignment="1">
      <alignment horizontal="right"/>
    </xf>
    <xf numFmtId="4" fontId="18" fillId="0" borderId="25" xfId="0" applyNumberFormat="1" applyFont="1" applyBorder="1"/>
    <xf numFmtId="2" fontId="18" fillId="0" borderId="20" xfId="0" applyNumberFormat="1" applyFont="1" applyBorder="1" applyAlignment="1">
      <alignment horizontal="right"/>
    </xf>
    <xf numFmtId="2" fontId="3" fillId="0" borderId="107" xfId="0" applyNumberFormat="1" applyFont="1" applyBorder="1" applyAlignment="1"/>
    <xf numFmtId="0" fontId="16" fillId="0" borderId="182" xfId="0" applyFont="1" applyBorder="1" applyAlignment="1">
      <alignment horizontal="left"/>
    </xf>
    <xf numFmtId="0" fontId="16" fillId="2" borderId="183" xfId="0" applyFont="1" applyFill="1" applyBorder="1" applyAlignment="1">
      <alignment horizontal="left"/>
    </xf>
    <xf numFmtId="4" fontId="9" fillId="0" borderId="0" xfId="0" applyNumberFormat="1" applyFont="1"/>
    <xf numFmtId="0" fontId="16" fillId="2" borderId="183" xfId="0" applyFont="1" applyFill="1" applyBorder="1" applyAlignment="1">
      <alignment horizontal="left"/>
    </xf>
    <xf numFmtId="0" fontId="16" fillId="0" borderId="184" xfId="0" applyFont="1" applyBorder="1" applyAlignment="1">
      <alignment horizontal="left"/>
    </xf>
    <xf numFmtId="166" fontId="16" fillId="2" borderId="180" xfId="0" applyNumberFormat="1" applyFont="1" applyFill="1" applyBorder="1" applyAlignment="1">
      <alignment horizontal="left"/>
    </xf>
    <xf numFmtId="0" fontId="16" fillId="0" borderId="174" xfId="0" applyFont="1" applyBorder="1" applyAlignment="1">
      <alignment horizontal="left"/>
    </xf>
    <xf numFmtId="4" fontId="18" fillId="0" borderId="118" xfId="0" applyNumberFormat="1" applyFont="1" applyBorder="1" applyAlignment="1"/>
    <xf numFmtId="4" fontId="18" fillId="0" borderId="118" xfId="0" applyNumberFormat="1" applyFont="1" applyBorder="1"/>
    <xf numFmtId="2" fontId="3" fillId="0" borderId="92" xfId="0" applyNumberFormat="1" applyFont="1" applyBorder="1" applyAlignment="1"/>
    <xf numFmtId="4" fontId="18" fillId="0" borderId="20" xfId="0" applyNumberFormat="1" applyFont="1" applyBorder="1"/>
    <xf numFmtId="4" fontId="16" fillId="2" borderId="25" xfId="0" applyNumberFormat="1" applyFont="1" applyFill="1" applyBorder="1" applyAlignment="1">
      <alignment horizontal="right"/>
    </xf>
    <xf numFmtId="0" fontId="16" fillId="0" borderId="28" xfId="0" applyFont="1" applyBorder="1" applyAlignment="1">
      <alignment horizontal="left"/>
    </xf>
    <xf numFmtId="4" fontId="16" fillId="2" borderId="68" xfId="0" applyNumberFormat="1" applyFont="1" applyFill="1" applyBorder="1" applyAlignment="1">
      <alignment horizontal="right"/>
    </xf>
    <xf numFmtId="4" fontId="16" fillId="2" borderId="26" xfId="0" applyNumberFormat="1" applyFont="1" applyFill="1" applyBorder="1" applyAlignment="1">
      <alignment horizontal="right"/>
    </xf>
    <xf numFmtId="4" fontId="18" fillId="2" borderId="185" xfId="0" applyNumberFormat="1" applyFont="1" applyFill="1" applyBorder="1" applyAlignment="1"/>
    <xf numFmtId="4" fontId="3" fillId="0" borderId="20" xfId="0" applyNumberFormat="1" applyFont="1" applyBorder="1" applyAlignment="1"/>
    <xf numFmtId="4" fontId="18" fillId="2" borderId="186" xfId="0" applyNumberFormat="1" applyFont="1" applyFill="1" applyBorder="1" applyAlignment="1"/>
    <xf numFmtId="4" fontId="3" fillId="0" borderId="25" xfId="0" applyNumberFormat="1" applyFont="1" applyBorder="1" applyAlignment="1"/>
    <xf numFmtId="4" fontId="18" fillId="2" borderId="186" xfId="0" applyNumberFormat="1" applyFont="1" applyFill="1" applyBorder="1" applyAlignment="1"/>
    <xf numFmtId="4" fontId="3" fillId="2" borderId="25" xfId="0" applyNumberFormat="1" applyFont="1" applyFill="1" applyBorder="1" applyAlignment="1"/>
    <xf numFmtId="4" fontId="18" fillId="2" borderId="187" xfId="0" applyNumberFormat="1" applyFont="1" applyFill="1" applyBorder="1" applyAlignment="1"/>
    <xf numFmtId="4" fontId="18" fillId="2" borderId="178" xfId="0" applyNumberFormat="1" applyFont="1" applyFill="1" applyBorder="1" applyAlignment="1"/>
    <xf numFmtId="4" fontId="3" fillId="2" borderId="187" xfId="0" applyNumberFormat="1" applyFont="1" applyFill="1" applyBorder="1" applyAlignment="1"/>
    <xf numFmtId="4" fontId="18" fillId="2" borderId="187" xfId="0" applyNumberFormat="1" applyFont="1" applyFill="1" applyBorder="1" applyAlignment="1"/>
    <xf numFmtId="4" fontId="18" fillId="2" borderId="68" xfId="0" applyNumberFormat="1" applyFont="1" applyFill="1" applyBorder="1" applyAlignment="1"/>
    <xf numFmtId="4" fontId="18" fillId="2" borderId="68" xfId="0" applyNumberFormat="1" applyFont="1" applyFill="1" applyBorder="1" applyAlignment="1"/>
    <xf numFmtId="4" fontId="18" fillId="2" borderId="188" xfId="0" applyNumberFormat="1" applyFont="1" applyFill="1" applyBorder="1" applyAlignment="1"/>
    <xf numFmtId="4" fontId="3" fillId="2" borderId="188" xfId="0" applyNumberFormat="1" applyFont="1" applyFill="1" applyBorder="1" applyAlignment="1"/>
    <xf numFmtId="4" fontId="18" fillId="2" borderId="188" xfId="0" applyNumberFormat="1" applyFont="1" applyFill="1" applyBorder="1" applyAlignment="1"/>
    <xf numFmtId="4" fontId="3" fillId="2" borderId="178" xfId="0" applyNumberFormat="1" applyFont="1" applyFill="1" applyBorder="1" applyAlignment="1"/>
    <xf numFmtId="4" fontId="18" fillId="2" borderId="178" xfId="0" applyNumberFormat="1" applyFont="1" applyFill="1" applyBorder="1" applyAlignment="1">
      <alignment horizontal="right"/>
    </xf>
    <xf numFmtId="4" fontId="18" fillId="2" borderId="68" xfId="0" applyNumberFormat="1" applyFont="1" applyFill="1" applyBorder="1" applyAlignment="1">
      <alignment horizontal="right"/>
    </xf>
    <xf numFmtId="0" fontId="3" fillId="5" borderId="106" xfId="0" applyFont="1" applyFill="1" applyBorder="1" applyAlignment="1">
      <alignment horizontal="center"/>
    </xf>
    <xf numFmtId="0" fontId="3" fillId="5" borderId="189" xfId="0" applyFont="1" applyFill="1" applyBorder="1" applyAlignment="1">
      <alignment horizontal="center"/>
    </xf>
    <xf numFmtId="0" fontId="3" fillId="5" borderId="117" xfId="0" applyFont="1" applyFill="1" applyBorder="1" applyAlignment="1">
      <alignment horizontal="center"/>
    </xf>
    <xf numFmtId="0" fontId="3" fillId="5" borderId="190" xfId="0" applyFont="1" applyFill="1" applyBorder="1" applyAlignment="1">
      <alignment horizontal="center"/>
    </xf>
    <xf numFmtId="0" fontId="16" fillId="0" borderId="191" xfId="0" applyFont="1" applyBorder="1" applyAlignment="1">
      <alignment horizontal="center"/>
    </xf>
    <xf numFmtId="4" fontId="18" fillId="0" borderId="48" xfId="0" applyNumberFormat="1" applyFont="1" applyBorder="1" applyAlignment="1">
      <alignment horizontal="right"/>
    </xf>
    <xf numFmtId="4" fontId="18" fillId="0" borderId="118" xfId="0" applyNumberFormat="1" applyFont="1" applyBorder="1" applyAlignment="1">
      <alignment horizontal="right"/>
    </xf>
    <xf numFmtId="4" fontId="18" fillId="0" borderId="119" xfId="0" applyNumberFormat="1" applyFont="1" applyBorder="1" applyAlignment="1">
      <alignment horizontal="right"/>
    </xf>
    <xf numFmtId="0" fontId="16" fillId="0" borderId="180" xfId="0" applyFont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18" fillId="0" borderId="108" xfId="0" applyNumberFormat="1" applyFont="1" applyBorder="1" applyAlignment="1">
      <alignment horizontal="right"/>
    </xf>
    <xf numFmtId="0" fontId="16" fillId="0" borderId="192" xfId="0" applyFont="1" applyBorder="1" applyAlignment="1">
      <alignment horizontal="center"/>
    </xf>
    <xf numFmtId="4" fontId="18" fillId="0" borderId="41" xfId="0" applyNumberFormat="1" applyFont="1" applyBorder="1" applyAlignment="1">
      <alignment horizontal="right"/>
    </xf>
    <xf numFmtId="4" fontId="18" fillId="0" borderId="37" xfId="0" applyNumberFormat="1" applyFont="1" applyBorder="1" applyAlignment="1">
      <alignment horizontal="right"/>
    </xf>
    <xf numFmtId="4" fontId="18" fillId="0" borderId="42" xfId="0" applyNumberFormat="1" applyFont="1" applyBorder="1" applyAlignment="1">
      <alignment horizontal="right"/>
    </xf>
    <xf numFmtId="0" fontId="0" fillId="6" borderId="77" xfId="0" applyFont="1" applyFill="1" applyBorder="1" applyAlignment="1">
      <alignment horizontal="center"/>
    </xf>
    <xf numFmtId="0" fontId="3" fillId="6" borderId="77" xfId="0" applyFont="1" applyFill="1" applyBorder="1" applyAlignment="1">
      <alignment horizontal="center"/>
    </xf>
    <xf numFmtId="0" fontId="0" fillId="6" borderId="80" xfId="0" applyFont="1" applyFill="1" applyBorder="1" applyAlignment="1">
      <alignment horizontal="center"/>
    </xf>
    <xf numFmtId="0" fontId="16" fillId="0" borderId="174" xfId="0" applyFont="1" applyBorder="1" applyAlignment="1">
      <alignment horizontal="center"/>
    </xf>
    <xf numFmtId="4" fontId="34" fillId="0" borderId="20" xfId="0" applyNumberFormat="1" applyFont="1" applyBorder="1" applyAlignment="1"/>
    <xf numFmtId="4" fontId="18" fillId="0" borderId="107" xfId="0" applyNumberFormat="1" applyFont="1" applyBorder="1" applyAlignment="1">
      <alignment horizontal="right"/>
    </xf>
    <xf numFmtId="4" fontId="34" fillId="0" borderId="25" xfId="0" applyNumberFormat="1" applyFont="1" applyBorder="1" applyAlignment="1"/>
    <xf numFmtId="4" fontId="34" fillId="0" borderId="25" xfId="0" applyNumberFormat="1" applyFont="1" applyBorder="1" applyAlignment="1"/>
    <xf numFmtId="0" fontId="34" fillId="0" borderId="180" xfId="0" applyFont="1" applyBorder="1" applyAlignment="1">
      <alignment horizontal="center"/>
    </xf>
    <xf numFmtId="4" fontId="34" fillId="0" borderId="108" xfId="0" applyNumberFormat="1" applyFont="1" applyBorder="1" applyAlignment="1">
      <alignment horizontal="right"/>
    </xf>
    <xf numFmtId="4" fontId="34" fillId="0" borderId="25" xfId="0" applyNumberFormat="1" applyFont="1" applyBorder="1" applyAlignment="1">
      <alignment horizontal="right"/>
    </xf>
    <xf numFmtId="0" fontId="34" fillId="0" borderId="192" xfId="0" applyFont="1" applyBorder="1" applyAlignment="1">
      <alignment horizontal="center"/>
    </xf>
    <xf numFmtId="4" fontId="34" fillId="0" borderId="37" xfId="0" applyNumberFormat="1" applyFont="1" applyBorder="1" applyAlignment="1"/>
    <xf numFmtId="4" fontId="34" fillId="0" borderId="37" xfId="0" applyNumberFormat="1" applyFont="1" applyBorder="1" applyAlignment="1">
      <alignment horizontal="right"/>
    </xf>
    <xf numFmtId="4" fontId="34" fillId="0" borderId="42" xfId="0" applyNumberFormat="1" applyFont="1" applyBorder="1" applyAlignment="1">
      <alignment horizontal="right"/>
    </xf>
    <xf numFmtId="0" fontId="0" fillId="6" borderId="76" xfId="0" applyFont="1" applyFill="1" applyBorder="1" applyAlignment="1">
      <alignment horizontal="center" vertical="center"/>
    </xf>
    <xf numFmtId="0" fontId="0" fillId="6" borderId="77" xfId="0" applyFont="1" applyFill="1" applyBorder="1" applyAlignment="1">
      <alignment horizontal="center" vertical="center"/>
    </xf>
    <xf numFmtId="0" fontId="0" fillId="6" borderId="80" xfId="0" applyFont="1" applyFill="1" applyBorder="1" applyAlignment="1">
      <alignment horizontal="center" vertical="center"/>
    </xf>
    <xf numFmtId="0" fontId="34" fillId="0" borderId="174" xfId="0" applyFont="1" applyBorder="1" applyAlignment="1">
      <alignment horizontal="center"/>
    </xf>
    <xf numFmtId="4" fontId="18" fillId="2" borderId="20" xfId="0" applyNumberFormat="1" applyFont="1" applyFill="1" applyBorder="1" applyAlignment="1"/>
    <xf numFmtId="4" fontId="18" fillId="2" borderId="107" xfId="0" applyNumberFormat="1" applyFont="1" applyFill="1" applyBorder="1" applyAlignment="1">
      <alignment horizontal="right"/>
    </xf>
    <xf numFmtId="4" fontId="18" fillId="2" borderId="25" xfId="0" applyNumberFormat="1" applyFont="1" applyFill="1" applyBorder="1" applyAlignment="1">
      <alignment horizontal="right"/>
    </xf>
    <xf numFmtId="4" fontId="18" fillId="2" borderId="108" xfId="0" applyNumberFormat="1" applyFont="1" applyFill="1" applyBorder="1" applyAlignment="1">
      <alignment horizontal="right"/>
    </xf>
    <xf numFmtId="4" fontId="18" fillId="2" borderId="108" xfId="0" applyNumberFormat="1" applyFont="1" applyFill="1" applyBorder="1" applyAlignment="1">
      <alignment horizontal="center"/>
    </xf>
    <xf numFmtId="4" fontId="18" fillId="2" borderId="25" xfId="0" applyNumberFormat="1" applyFont="1" applyFill="1" applyBorder="1" applyAlignment="1">
      <alignment horizontal="center"/>
    </xf>
    <xf numFmtId="4" fontId="18" fillId="2" borderId="37" xfId="0" applyNumberFormat="1" applyFont="1" applyFill="1" applyBorder="1" applyAlignment="1"/>
    <xf numFmtId="4" fontId="18" fillId="2" borderId="37" xfId="0" applyNumberFormat="1" applyFont="1" applyFill="1" applyBorder="1" applyAlignment="1">
      <alignment horizontal="right"/>
    </xf>
    <xf numFmtId="4" fontId="18" fillId="2" borderId="37" xfId="0" applyNumberFormat="1" applyFont="1" applyFill="1" applyBorder="1" applyAlignment="1">
      <alignment horizontal="center"/>
    </xf>
    <xf numFmtId="4" fontId="18" fillId="2" borderId="42" xfId="0" applyNumberFormat="1" applyFont="1" applyFill="1" applyBorder="1" applyAlignment="1">
      <alignment horizontal="center"/>
    </xf>
    <xf numFmtId="0" fontId="3" fillId="5" borderId="77" xfId="0" applyFont="1" applyFill="1" applyBorder="1" applyAlignment="1">
      <alignment horizontal="right"/>
    </xf>
    <xf numFmtId="0" fontId="3" fillId="5" borderId="80" xfId="0" applyFont="1" applyFill="1" applyBorder="1" applyAlignment="1">
      <alignment horizontal="center"/>
    </xf>
    <xf numFmtId="0" fontId="35" fillId="0" borderId="20" xfId="0" applyFont="1" applyBorder="1" applyAlignment="1">
      <alignment horizontal="left"/>
    </xf>
    <xf numFmtId="4" fontId="34" fillId="0" borderId="20" xfId="0" applyNumberFormat="1" applyFont="1" applyBorder="1" applyAlignment="1">
      <alignment horizontal="left"/>
    </xf>
    <xf numFmtId="4" fontId="34" fillId="0" borderId="20" xfId="0" applyNumberFormat="1" applyFont="1" applyBorder="1" applyAlignment="1">
      <alignment horizontal="center"/>
    </xf>
    <xf numFmtId="4" fontId="34" fillId="0" borderId="91" xfId="0" applyNumberFormat="1" applyFont="1" applyBorder="1" applyAlignment="1">
      <alignment horizontal="center"/>
    </xf>
    <xf numFmtId="4" fontId="34" fillId="0" borderId="91" xfId="0" applyNumberFormat="1" applyFont="1" applyBorder="1" applyAlignment="1">
      <alignment horizontal="center"/>
    </xf>
    <xf numFmtId="0" fontId="36" fillId="0" borderId="20" xfId="0" applyFont="1" applyBorder="1" applyAlignment="1">
      <alignment horizontal="right"/>
    </xf>
    <xf numFmtId="0" fontId="35" fillId="0" borderId="25" xfId="0" applyFont="1" applyBorder="1" applyAlignment="1">
      <alignment horizontal="left"/>
    </xf>
    <xf numFmtId="4" fontId="34" fillId="0" borderId="25" xfId="0" applyNumberFormat="1" applyFont="1" applyBorder="1" applyAlignment="1">
      <alignment horizontal="left"/>
    </xf>
    <xf numFmtId="0" fontId="36" fillId="0" borderId="25" xfId="0" applyFont="1" applyBorder="1" applyAlignment="1">
      <alignment horizontal="right"/>
    </xf>
    <xf numFmtId="0" fontId="36" fillId="0" borderId="25" xfId="0" applyFont="1" applyBorder="1" applyAlignment="1">
      <alignment horizontal="right"/>
    </xf>
    <xf numFmtId="0" fontId="35" fillId="0" borderId="25" xfId="0" applyFont="1" applyBorder="1" applyAlignment="1">
      <alignment horizontal="left"/>
    </xf>
    <xf numFmtId="4" fontId="34" fillId="0" borderId="20" xfId="0" applyNumberFormat="1" applyFont="1" applyBorder="1" applyAlignment="1">
      <alignment horizontal="center"/>
    </xf>
    <xf numFmtId="165" fontId="34" fillId="0" borderId="91" xfId="0" applyNumberFormat="1" applyFont="1" applyBorder="1" applyAlignment="1">
      <alignment horizontal="center"/>
    </xf>
    <xf numFmtId="165" fontId="34" fillId="0" borderId="91" xfId="0" applyNumberFormat="1" applyFont="1" applyBorder="1" applyAlignment="1">
      <alignment horizontal="center"/>
    </xf>
    <xf numFmtId="0" fontId="35" fillId="0" borderId="25" xfId="0" applyFont="1" applyBorder="1" applyAlignment="1">
      <alignment horizontal="left"/>
    </xf>
    <xf numFmtId="0" fontId="35" fillId="10" borderId="25" xfId="0" applyFont="1" applyFill="1" applyBorder="1" applyAlignment="1">
      <alignment horizontal="left"/>
    </xf>
    <xf numFmtId="4" fontId="34" fillId="10" borderId="25" xfId="0" applyNumberFormat="1" applyFont="1" applyFill="1" applyBorder="1" applyAlignment="1">
      <alignment horizontal="left"/>
    </xf>
    <xf numFmtId="4" fontId="34" fillId="10" borderId="20" xfId="0" applyNumberFormat="1" applyFont="1" applyFill="1" applyBorder="1" applyAlignment="1">
      <alignment horizontal="center"/>
    </xf>
    <xf numFmtId="165" fontId="34" fillId="10" borderId="91" xfId="0" applyNumberFormat="1" applyFont="1" applyFill="1" applyBorder="1" applyAlignment="1">
      <alignment horizontal="center"/>
    </xf>
    <xf numFmtId="4" fontId="34" fillId="10" borderId="91" xfId="0" applyNumberFormat="1" applyFont="1" applyFill="1" applyBorder="1" applyAlignment="1">
      <alignment horizontal="center"/>
    </xf>
    <xf numFmtId="0" fontId="36" fillId="10" borderId="25" xfId="0" applyFont="1" applyFill="1" applyBorder="1" applyAlignment="1">
      <alignment horizontal="right"/>
    </xf>
    <xf numFmtId="0" fontId="36" fillId="0" borderId="25" xfId="0" applyFont="1" applyBorder="1" applyAlignment="1">
      <alignment horizontal="right"/>
    </xf>
    <xf numFmtId="49" fontId="34" fillId="0" borderId="91" xfId="0" applyNumberFormat="1" applyFont="1" applyBorder="1" applyAlignment="1">
      <alignment horizontal="center"/>
    </xf>
    <xf numFmtId="0" fontId="3" fillId="5" borderId="76" xfId="0" applyFont="1" applyFill="1" applyBorder="1" applyAlignment="1">
      <alignment horizontal="center" vertical="center"/>
    </xf>
    <xf numFmtId="0" fontId="3" fillId="5" borderId="77" xfId="0" applyFont="1" applyFill="1" applyBorder="1" applyAlignment="1">
      <alignment horizontal="center" vertical="center"/>
    </xf>
    <xf numFmtId="0" fontId="3" fillId="5" borderId="101" xfId="0" applyFont="1" applyFill="1" applyBorder="1" applyAlignment="1">
      <alignment horizontal="center" vertical="center"/>
    </xf>
    <xf numFmtId="0" fontId="3" fillId="5" borderId="102" xfId="0" applyFont="1" applyFill="1" applyBorder="1" applyAlignment="1">
      <alignment horizontal="center" vertical="center"/>
    </xf>
    <xf numFmtId="0" fontId="16" fillId="2" borderId="193" xfId="0" applyFont="1" applyFill="1" applyBorder="1" applyAlignment="1">
      <alignment horizontal="left"/>
    </xf>
    <xf numFmtId="0" fontId="0" fillId="0" borderId="20" xfId="0" applyFont="1" applyBorder="1" applyAlignment="1"/>
    <xf numFmtId="0" fontId="0" fillId="0" borderId="20" xfId="0" applyFont="1" applyBorder="1" applyAlignment="1">
      <alignment horizontal="right"/>
    </xf>
    <xf numFmtId="0" fontId="0" fillId="0" borderId="107" xfId="0" applyFont="1" applyBorder="1" applyAlignment="1"/>
    <xf numFmtId="0" fontId="16" fillId="2" borderId="164" xfId="0" applyFont="1" applyFill="1" applyBorder="1" applyAlignment="1">
      <alignment horizontal="left"/>
    </xf>
    <xf numFmtId="0" fontId="0" fillId="0" borderId="25" xfId="0" applyFont="1" applyBorder="1" applyAlignment="1"/>
    <xf numFmtId="0" fontId="37" fillId="0" borderId="25" xfId="0" applyFont="1" applyBorder="1" applyAlignment="1">
      <alignment horizontal="right"/>
    </xf>
    <xf numFmtId="0" fontId="0" fillId="0" borderId="108" xfId="0" applyFont="1" applyBorder="1" applyAlignment="1"/>
    <xf numFmtId="0" fontId="0" fillId="0" borderId="30" xfId="0" applyFont="1" applyBorder="1" applyAlignment="1"/>
    <xf numFmtId="4" fontId="18" fillId="0" borderId="29" xfId="0" applyNumberFormat="1" applyFont="1" applyBorder="1" applyAlignment="1">
      <alignment horizontal="right"/>
    </xf>
    <xf numFmtId="0" fontId="0" fillId="0" borderId="109" xfId="0" applyFont="1" applyBorder="1" applyAlignment="1"/>
    <xf numFmtId="0" fontId="38" fillId="0" borderId="0" xfId="0" applyFont="1" applyAlignment="1"/>
    <xf numFmtId="0" fontId="15" fillId="0" borderId="25" xfId="0" applyFont="1" applyBorder="1"/>
    <xf numFmtId="4" fontId="39" fillId="0" borderId="25" xfId="0" applyNumberFormat="1" applyFont="1" applyBorder="1"/>
    <xf numFmtId="0" fontId="11" fillId="0" borderId="108" xfId="0" applyFont="1" applyBorder="1" applyAlignment="1"/>
    <xf numFmtId="0" fontId="0" fillId="0" borderId="108" xfId="0" applyFont="1" applyBorder="1" applyAlignment="1"/>
    <xf numFmtId="0" fontId="16" fillId="0" borderId="181" xfId="0" applyFont="1" applyBorder="1" applyAlignment="1">
      <alignment horizontal="left"/>
    </xf>
    <xf numFmtId="4" fontId="40" fillId="0" borderId="25" xfId="0" applyNumberFormat="1" applyFont="1" applyBorder="1" applyAlignment="1">
      <alignment horizontal="right"/>
    </xf>
    <xf numFmtId="4" fontId="34" fillId="0" borderId="25" xfId="0" applyNumberFormat="1" applyFont="1" applyBorder="1" applyAlignment="1">
      <alignment horizontal="right"/>
    </xf>
    <xf numFmtId="0" fontId="16" fillId="0" borderId="194" xfId="0" applyFont="1" applyBorder="1" applyAlignment="1">
      <alignment horizontal="left"/>
    </xf>
    <xf numFmtId="0" fontId="16" fillId="0" borderId="195" xfId="0" applyFont="1" applyBorder="1" applyAlignment="1">
      <alignment horizontal="left"/>
    </xf>
    <xf numFmtId="0" fontId="3" fillId="5" borderId="196" xfId="0" applyFont="1" applyFill="1" applyBorder="1" applyAlignment="1">
      <alignment horizontal="center"/>
    </xf>
    <xf numFmtId="0" fontId="3" fillId="5" borderId="197" xfId="0" applyFont="1" applyFill="1" applyBorder="1" applyAlignment="1">
      <alignment horizontal="center"/>
    </xf>
    <xf numFmtId="0" fontId="3" fillId="5" borderId="198" xfId="0" applyFont="1" applyFill="1" applyBorder="1" applyAlignment="1">
      <alignment horizontal="right"/>
    </xf>
    <xf numFmtId="0" fontId="3" fillId="5" borderId="199" xfId="0" applyFont="1" applyFill="1" applyBorder="1" applyAlignment="1">
      <alignment horizontal="center"/>
    </xf>
    <xf numFmtId="0" fontId="16" fillId="0" borderId="200" xfId="0" applyFont="1" applyBorder="1" applyAlignment="1">
      <alignment horizontal="left"/>
    </xf>
    <xf numFmtId="0" fontId="0" fillId="0" borderId="25" xfId="0" applyFont="1" applyBorder="1" applyAlignment="1"/>
    <xf numFmtId="2" fontId="34" fillId="0" borderId="201" xfId="0" applyNumberFormat="1" applyFont="1" applyBorder="1" applyAlignment="1">
      <alignment horizontal="right"/>
    </xf>
    <xf numFmtId="4" fontId="18" fillId="2" borderId="201" xfId="0" applyNumberFormat="1" applyFont="1" applyFill="1" applyBorder="1" applyAlignment="1"/>
    <xf numFmtId="0" fontId="0" fillId="0" borderId="201" xfId="0" applyFont="1" applyBorder="1" applyAlignment="1"/>
    <xf numFmtId="0" fontId="16" fillId="0" borderId="202" xfId="0" applyFont="1" applyBorder="1" applyAlignment="1">
      <alignment horizontal="left"/>
    </xf>
    <xf numFmtId="0" fontId="0" fillId="0" borderId="20" xfId="0" applyFont="1" applyBorder="1" applyAlignment="1"/>
    <xf numFmtId="2" fontId="34" fillId="0" borderId="91" xfId="0" applyNumberFormat="1" applyFont="1" applyBorder="1" applyAlignment="1">
      <alignment horizontal="right"/>
    </xf>
    <xf numFmtId="4" fontId="18" fillId="2" borderId="91" xfId="0" applyNumberFormat="1" applyFont="1" applyFill="1" applyBorder="1" applyAlignment="1"/>
    <xf numFmtId="0" fontId="0" fillId="0" borderId="91" xfId="0" applyFont="1" applyBorder="1" applyAlignment="1"/>
    <xf numFmtId="2" fontId="18" fillId="2" borderId="91" xfId="0" applyNumberFormat="1" applyFont="1" applyFill="1" applyBorder="1" applyAlignment="1"/>
    <xf numFmtId="2" fontId="34" fillId="0" borderId="91" xfId="0" applyNumberFormat="1" applyFont="1" applyBorder="1" applyAlignment="1"/>
    <xf numFmtId="2" fontId="34" fillId="0" borderId="91" xfId="0" applyNumberFormat="1" applyFont="1" applyBorder="1" applyAlignment="1">
      <alignment horizontal="right"/>
    </xf>
    <xf numFmtId="4" fontId="18" fillId="0" borderId="91" xfId="0" applyNumberFormat="1" applyFont="1" applyBorder="1" applyAlignment="1"/>
    <xf numFmtId="4" fontId="18" fillId="0" borderId="91" xfId="0" applyNumberFormat="1" applyFont="1" applyBorder="1" applyAlignment="1">
      <alignment horizontal="right"/>
    </xf>
    <xf numFmtId="0" fontId="16" fillId="0" borderId="202" xfId="0" applyFont="1" applyBorder="1" applyAlignment="1"/>
    <xf numFmtId="0" fontId="41" fillId="0" borderId="20" xfId="0" applyFont="1" applyBorder="1" applyAlignment="1"/>
    <xf numFmtId="4" fontId="18" fillId="2" borderId="91" xfId="0" applyNumberFormat="1" applyFont="1" applyFill="1" applyBorder="1" applyAlignment="1">
      <alignment horizontal="right"/>
    </xf>
    <xf numFmtId="0" fontId="0" fillId="0" borderId="91" xfId="0" applyFont="1" applyBorder="1" applyAlignment="1">
      <alignment horizontal="right"/>
    </xf>
    <xf numFmtId="0" fontId="42" fillId="2" borderId="91" xfId="0" applyFont="1" applyFill="1" applyBorder="1" applyAlignment="1"/>
    <xf numFmtId="0" fontId="42" fillId="2" borderId="91" xfId="0" applyFont="1" applyFill="1" applyBorder="1" applyAlignment="1">
      <alignment horizontal="right"/>
    </xf>
    <xf numFmtId="167" fontId="42" fillId="2" borderId="91" xfId="0" applyNumberFormat="1" applyFont="1" applyFill="1" applyBorder="1" applyAlignment="1"/>
    <xf numFmtId="4" fontId="43" fillId="0" borderId="91" xfId="0" applyNumberFormat="1" applyFont="1" applyBorder="1" applyAlignment="1"/>
    <xf numFmtId="4" fontId="43" fillId="0" borderId="91" xfId="0" applyNumberFormat="1" applyFont="1" applyBorder="1" applyAlignment="1">
      <alignment horizontal="right"/>
    </xf>
    <xf numFmtId="4" fontId="16" fillId="0" borderId="202" xfId="0" applyNumberFormat="1" applyFont="1" applyBorder="1" applyAlignment="1">
      <alignment horizontal="left"/>
    </xf>
    <xf numFmtId="4" fontId="34" fillId="0" borderId="91" xfId="0" applyNumberFormat="1" applyFont="1" applyBorder="1" applyAlignment="1">
      <alignment horizontal="right"/>
    </xf>
    <xf numFmtId="0" fontId="16" fillId="0" borderId="58" xfId="0" applyFont="1" applyBorder="1" applyAlignment="1">
      <alignment horizontal="left"/>
    </xf>
    <xf numFmtId="0" fontId="16" fillId="0" borderId="203" xfId="0" applyFont="1" applyBorder="1" applyAlignment="1">
      <alignment horizontal="left"/>
    </xf>
    <xf numFmtId="0" fontId="41" fillId="2" borderId="20" xfId="0" applyFont="1" applyFill="1" applyBorder="1" applyAlignment="1"/>
    <xf numFmtId="0" fontId="16" fillId="2" borderId="202" xfId="0" applyFont="1" applyFill="1" applyBorder="1" applyAlignment="1"/>
    <xf numFmtId="4" fontId="34" fillId="0" borderId="91" xfId="0" applyNumberFormat="1" applyFont="1" applyBorder="1" applyAlignment="1">
      <alignment horizontal="right"/>
    </xf>
    <xf numFmtId="4" fontId="16" fillId="2" borderId="202" xfId="0" applyNumberFormat="1" applyFont="1" applyFill="1" applyBorder="1" applyAlignment="1">
      <alignment horizontal="left"/>
    </xf>
    <xf numFmtId="0" fontId="16" fillId="0" borderId="204" xfId="0" applyFont="1" applyBorder="1" applyAlignment="1">
      <alignment horizontal="left"/>
    </xf>
    <xf numFmtId="0" fontId="0" fillId="0" borderId="91" xfId="0" applyFont="1" applyBorder="1" applyAlignment="1"/>
    <xf numFmtId="4" fontId="16" fillId="0" borderId="204" xfId="0" applyNumberFormat="1" applyFont="1" applyBorder="1" applyAlignment="1">
      <alignment horizontal="left"/>
    </xf>
    <xf numFmtId="4" fontId="16" fillId="2" borderId="204" xfId="0" applyNumberFormat="1" applyFont="1" applyFill="1" applyBorder="1" applyAlignment="1">
      <alignment horizontal="left"/>
    </xf>
    <xf numFmtId="167" fontId="42" fillId="2" borderId="91" xfId="0" applyNumberFormat="1" applyFont="1" applyFill="1" applyBorder="1" applyAlignment="1">
      <alignment horizontal="right"/>
    </xf>
    <xf numFmtId="0" fontId="0" fillId="2" borderId="91" xfId="0" applyFont="1" applyFill="1" applyBorder="1" applyAlignment="1"/>
    <xf numFmtId="4" fontId="34" fillId="2" borderId="91" xfId="0" applyNumberFormat="1" applyFont="1" applyFill="1" applyBorder="1" applyAlignment="1">
      <alignment horizontal="right"/>
    </xf>
    <xf numFmtId="2" fontId="34" fillId="2" borderId="91" xfId="0" applyNumberFormat="1" applyFont="1" applyFill="1" applyBorder="1" applyAlignment="1">
      <alignment horizontal="right"/>
    </xf>
    <xf numFmtId="4" fontId="34" fillId="0" borderId="91" xfId="0" applyNumberFormat="1" applyFont="1" applyBorder="1" applyAlignment="1"/>
    <xf numFmtId="167" fontId="42" fillId="2" borderId="91" xfId="0" applyNumberFormat="1" applyFont="1" applyFill="1" applyBorder="1" applyAlignment="1"/>
    <xf numFmtId="4" fontId="16" fillId="0" borderId="29" xfId="0" applyNumberFormat="1" applyFont="1" applyBorder="1" applyAlignment="1">
      <alignment horizontal="left"/>
    </xf>
    <xf numFmtId="4" fontId="16" fillId="0" borderId="205" xfId="0" applyNumberFormat="1" applyFont="1" applyBorder="1" applyAlignment="1">
      <alignment horizontal="left"/>
    </xf>
    <xf numFmtId="4" fontId="16" fillId="0" borderId="25" xfId="0" applyNumberFormat="1" applyFont="1" applyBorder="1" applyAlignment="1">
      <alignment horizontal="left"/>
    </xf>
    <xf numFmtId="0" fontId="0" fillId="0" borderId="16" xfId="0" applyFont="1" applyBorder="1" applyAlignment="1"/>
    <xf numFmtId="167" fontId="42" fillId="2" borderId="16" xfId="0" applyNumberFormat="1" applyFont="1" applyFill="1" applyBorder="1" applyAlignment="1"/>
    <xf numFmtId="0" fontId="3" fillId="5" borderId="206" xfId="0" applyFont="1" applyFill="1" applyBorder="1" applyAlignment="1">
      <alignment horizontal="center"/>
    </xf>
    <xf numFmtId="4" fontId="16" fillId="6" borderId="106" xfId="0" applyNumberFormat="1" applyFont="1" applyFill="1" applyBorder="1" applyAlignment="1">
      <alignment horizontal="left" vertical="center"/>
    </xf>
    <xf numFmtId="0" fontId="16" fillId="0" borderId="87" xfId="0" applyFont="1" applyBorder="1" applyAlignment="1"/>
    <xf numFmtId="2" fontId="16" fillId="0" borderId="172" xfId="0" applyNumberFormat="1" applyFont="1" applyBorder="1" applyAlignment="1"/>
    <xf numFmtId="4" fontId="16" fillId="6" borderId="24" xfId="0" applyNumberFormat="1" applyFont="1" applyFill="1" applyBorder="1" applyAlignment="1">
      <alignment horizontal="left" vertical="center"/>
    </xf>
    <xf numFmtId="1" fontId="16" fillId="5" borderId="207" xfId="0" applyNumberFormat="1" applyFont="1" applyFill="1" applyBorder="1" applyAlignment="1"/>
    <xf numFmtId="2" fontId="16" fillId="0" borderId="108" xfId="0" applyNumberFormat="1" applyFont="1" applyBorder="1" applyAlignment="1"/>
    <xf numFmtId="2" fontId="16" fillId="0" borderId="109" xfId="0" applyNumberFormat="1" applyFont="1" applyBorder="1" applyAlignment="1"/>
    <xf numFmtId="4" fontId="16" fillId="0" borderId="208" xfId="0" applyNumberFormat="1" applyFont="1" applyBorder="1" applyAlignment="1">
      <alignment horizontal="left" vertical="center"/>
    </xf>
    <xf numFmtId="4" fontId="16" fillId="0" borderId="180" xfId="0" applyNumberFormat="1" applyFont="1" applyBorder="1" applyAlignment="1">
      <alignment horizontal="left" vertical="center"/>
    </xf>
    <xf numFmtId="4" fontId="16" fillId="6" borderId="207" xfId="0" applyNumberFormat="1" applyFont="1" applyFill="1" applyBorder="1" applyAlignment="1">
      <alignment horizontal="left" vertical="center"/>
    </xf>
    <xf numFmtId="4" fontId="16" fillId="0" borderId="181" xfId="0" applyNumberFormat="1" applyFont="1" applyBorder="1" applyAlignment="1">
      <alignment horizontal="left" vertical="center"/>
    </xf>
    <xf numFmtId="4" fontId="16" fillId="0" borderId="209" xfId="0" applyNumberFormat="1" applyFont="1" applyBorder="1" applyAlignment="1">
      <alignment horizontal="left" vertical="center"/>
    </xf>
    <xf numFmtId="0" fontId="16" fillId="0" borderId="84" xfId="0" applyFont="1" applyBorder="1" applyAlignment="1"/>
    <xf numFmtId="2" fontId="16" fillId="0" borderId="143" xfId="0" applyNumberFormat="1" applyFont="1" applyBorder="1" applyAlignment="1"/>
    <xf numFmtId="0" fontId="3" fillId="5" borderId="196" xfId="0" applyFont="1" applyFill="1" applyBorder="1" applyAlignment="1"/>
    <xf numFmtId="0" fontId="19" fillId="5" borderId="196" xfId="0" applyFont="1" applyFill="1" applyBorder="1" applyAlignment="1">
      <alignment horizontal="left"/>
    </xf>
    <xf numFmtId="0" fontId="16" fillId="0" borderId="208" xfId="0" applyFont="1" applyBorder="1" applyAlignment="1">
      <alignment horizontal="left"/>
    </xf>
    <xf numFmtId="0" fontId="16" fillId="0" borderId="216" xfId="0" applyFont="1" applyBorder="1" applyAlignment="1">
      <alignment horizontal="left"/>
    </xf>
    <xf numFmtId="0" fontId="16" fillId="0" borderId="217" xfId="0" applyFont="1" applyBorder="1" applyAlignment="1">
      <alignment horizontal="left"/>
    </xf>
    <xf numFmtId="0" fontId="16" fillId="0" borderId="209" xfId="0" applyFont="1" applyBorder="1" applyAlignment="1">
      <alignment horizontal="left"/>
    </xf>
    <xf numFmtId="0" fontId="3" fillId="5" borderId="139" xfId="0" applyFont="1" applyFill="1" applyBorder="1" applyAlignment="1"/>
    <xf numFmtId="0" fontId="16" fillId="0" borderId="192" xfId="0" applyFont="1" applyBorder="1" applyAlignment="1">
      <alignment horizontal="left"/>
    </xf>
    <xf numFmtId="0" fontId="16" fillId="0" borderId="70" xfId="0" applyFont="1" applyBorder="1" applyAlignment="1">
      <alignment horizontal="left"/>
    </xf>
    <xf numFmtId="0" fontId="16" fillId="0" borderId="208" xfId="0" applyFont="1" applyBorder="1" applyAlignment="1">
      <alignment horizontal="center"/>
    </xf>
    <xf numFmtId="0" fontId="16" fillId="0" borderId="209" xfId="0" applyFont="1" applyBorder="1" applyAlignment="1">
      <alignment horizontal="center"/>
    </xf>
    <xf numFmtId="0" fontId="3" fillId="5" borderId="196" xfId="0" applyFont="1" applyFill="1" applyBorder="1" applyAlignment="1"/>
    <xf numFmtId="0" fontId="16" fillId="0" borderId="208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4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109" xfId="0" applyFont="1" applyFill="1" applyBorder="1" applyAlignment="1">
      <alignment horizontal="center"/>
    </xf>
    <xf numFmtId="0" fontId="44" fillId="0" borderId="25" xfId="0" applyFont="1" applyBorder="1" applyAlignment="1"/>
    <xf numFmtId="2" fontId="45" fillId="0" borderId="30" xfId="0" applyNumberFormat="1" applyFont="1" applyBorder="1" applyAlignment="1"/>
    <xf numFmtId="2" fontId="41" fillId="0" borderId="30" xfId="0" applyNumberFormat="1" applyFont="1" applyBorder="1" applyAlignment="1">
      <alignment horizontal="right"/>
    </xf>
    <xf numFmtId="0" fontId="17" fillId="2" borderId="0" xfId="0" applyFont="1" applyFill="1" applyAlignment="1">
      <alignment horizontal="right"/>
    </xf>
    <xf numFmtId="2" fontId="3" fillId="0" borderId="0" xfId="0" applyNumberFormat="1" applyFont="1" applyAlignment="1"/>
    <xf numFmtId="2" fontId="45" fillId="0" borderId="25" xfId="0" applyNumberFormat="1" applyFont="1" applyBorder="1" applyAlignment="1"/>
    <xf numFmtId="2" fontId="41" fillId="0" borderId="25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4" fontId="45" fillId="0" borderId="25" xfId="0" applyNumberFormat="1" applyFont="1" applyBorder="1" applyAlignment="1"/>
    <xf numFmtId="0" fontId="14" fillId="11" borderId="43" xfId="0" applyFont="1" applyFill="1" applyBorder="1" applyAlignment="1">
      <alignment horizontal="center" wrapText="1"/>
    </xf>
    <xf numFmtId="0" fontId="45" fillId="11" borderId="45" xfId="0" applyFont="1" applyFill="1" applyBorder="1"/>
    <xf numFmtId="0" fontId="46" fillId="5" borderId="92" xfId="0" applyFont="1" applyFill="1" applyBorder="1" applyAlignment="1">
      <alignment horizontal="center"/>
    </xf>
    <xf numFmtId="0" fontId="46" fillId="4" borderId="89" xfId="0" applyFont="1" applyFill="1" applyBorder="1" applyAlignment="1">
      <alignment horizontal="center"/>
    </xf>
    <xf numFmtId="0" fontId="27" fillId="0" borderId="20" xfId="0" applyFont="1" applyBorder="1" applyAlignment="1"/>
    <xf numFmtId="2" fontId="27" fillId="0" borderId="92" xfId="0" applyNumberFormat="1" applyFont="1" applyBorder="1" applyAlignment="1">
      <alignment horizontal="right"/>
    </xf>
    <xf numFmtId="0" fontId="45" fillId="0" borderId="20" xfId="0" applyFont="1" applyBorder="1" applyAlignment="1"/>
    <xf numFmtId="0" fontId="45" fillId="0" borderId="92" xfId="0" applyFont="1" applyBorder="1" applyAlignment="1"/>
    <xf numFmtId="2" fontId="44" fillId="14" borderId="91" xfId="0" applyNumberFormat="1" applyFont="1" applyFill="1" applyBorder="1" applyAlignment="1"/>
    <xf numFmtId="4" fontId="41" fillId="0" borderId="92" xfId="0" applyNumberFormat="1" applyFont="1" applyBorder="1" applyAlignment="1">
      <alignment horizontal="right"/>
    </xf>
    <xf numFmtId="2" fontId="44" fillId="15" borderId="91" xfId="0" applyNumberFormat="1" applyFont="1" applyFill="1" applyBorder="1" applyAlignment="1"/>
    <xf numFmtId="2" fontId="44" fillId="16" borderId="91" xfId="0" applyNumberFormat="1" applyFont="1" applyFill="1" applyBorder="1" applyAlignment="1"/>
    <xf numFmtId="4" fontId="41" fillId="0" borderId="92" xfId="0" applyNumberFormat="1" applyFont="1" applyBorder="1" applyAlignment="1">
      <alignment horizontal="right"/>
    </xf>
    <xf numFmtId="2" fontId="41" fillId="16" borderId="91" xfId="0" applyNumberFormat="1" applyFont="1" applyFill="1" applyBorder="1" applyAlignment="1"/>
    <xf numFmtId="2" fontId="41" fillId="8" borderId="91" xfId="0" applyNumberFormat="1" applyFont="1" applyFill="1" applyBorder="1" applyAlignment="1"/>
    <xf numFmtId="2" fontId="44" fillId="8" borderId="91" xfId="0" applyNumberFormat="1" applyFont="1" applyFill="1" applyBorder="1" applyAlignment="1"/>
    <xf numFmtId="2" fontId="44" fillId="17" borderId="25" xfId="0" applyNumberFormat="1" applyFont="1" applyFill="1" applyBorder="1" applyAlignment="1"/>
    <xf numFmtId="2" fontId="44" fillId="17" borderId="91" xfId="0" applyNumberFormat="1" applyFont="1" applyFill="1" applyBorder="1" applyAlignment="1"/>
    <xf numFmtId="2" fontId="44" fillId="18" borderId="20" xfId="0" applyNumberFormat="1" applyFont="1" applyFill="1" applyBorder="1" applyAlignment="1"/>
    <xf numFmtId="4" fontId="47" fillId="0" borderId="92" xfId="0" applyNumberFormat="1" applyFont="1" applyBorder="1" applyAlignment="1"/>
    <xf numFmtId="2" fontId="47" fillId="17" borderId="16" xfId="0" applyNumberFormat="1" applyFont="1" applyFill="1" applyBorder="1" applyAlignment="1"/>
    <xf numFmtId="4" fontId="47" fillId="0" borderId="25" xfId="0" applyNumberFormat="1" applyFont="1" applyBorder="1" applyAlignment="1"/>
    <xf numFmtId="2" fontId="44" fillId="19" borderId="20" xfId="0" applyNumberFormat="1" applyFont="1" applyFill="1" applyBorder="1" applyAlignment="1"/>
    <xf numFmtId="2" fontId="47" fillId="18" borderId="16" xfId="0" applyNumberFormat="1" applyFont="1" applyFill="1" applyBorder="1" applyAlignment="1"/>
    <xf numFmtId="2" fontId="44" fillId="2" borderId="29" xfId="0" applyNumberFormat="1" applyFont="1" applyFill="1" applyBorder="1" applyAlignment="1"/>
    <xf numFmtId="4" fontId="45" fillId="2" borderId="127" xfId="0" applyNumberFormat="1" applyFont="1" applyFill="1" applyBorder="1" applyAlignment="1"/>
    <xf numFmtId="2" fontId="47" fillId="19" borderId="39" xfId="0" applyNumberFormat="1" applyFont="1" applyFill="1" applyBorder="1" applyAlignment="1"/>
    <xf numFmtId="2" fontId="44" fillId="2" borderId="37" xfId="0" applyNumberFormat="1" applyFont="1" applyFill="1" applyBorder="1" applyAlignment="1"/>
    <xf numFmtId="4" fontId="45" fillId="2" borderId="94" xfId="0" applyNumberFormat="1" applyFont="1" applyFill="1" applyBorder="1" applyAlignment="1"/>
    <xf numFmtId="0" fontId="45" fillId="4" borderId="70" xfId="0" applyFont="1" applyFill="1" applyBorder="1" applyAlignment="1">
      <alignment horizontal="center" vertical="center" wrapText="1"/>
    </xf>
    <xf numFmtId="0" fontId="45" fillId="4" borderId="89" xfId="0" applyFont="1" applyFill="1" applyBorder="1" applyAlignment="1">
      <alignment horizontal="center" vertical="center" wrapText="1"/>
    </xf>
    <xf numFmtId="0" fontId="47" fillId="0" borderId="224" xfId="0" applyFont="1" applyBorder="1" applyAlignment="1"/>
    <xf numFmtId="0" fontId="47" fillId="0" borderId="142" xfId="0" applyFont="1" applyBorder="1" applyAlignment="1"/>
    <xf numFmtId="4" fontId="47" fillId="0" borderId="108" xfId="0" applyNumberFormat="1" applyFont="1" applyBorder="1" applyAlignment="1"/>
    <xf numFmtId="0" fontId="47" fillId="0" borderId="70" xfId="0" applyFont="1" applyBorder="1" applyAlignment="1"/>
    <xf numFmtId="4" fontId="47" fillId="0" borderId="42" xfId="0" applyNumberFormat="1" applyFont="1" applyBorder="1" applyAlignment="1"/>
    <xf numFmtId="0" fontId="3" fillId="5" borderId="28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25" xfId="0" applyFont="1" applyFill="1" applyBorder="1" applyAlignment="1">
      <alignment horizontal="center" vertical="center" wrapText="1"/>
    </xf>
    <xf numFmtId="0" fontId="49" fillId="0" borderId="87" xfId="0" applyFont="1" applyBorder="1" applyAlignment="1">
      <alignment vertical="top"/>
    </xf>
    <xf numFmtId="0" fontId="3" fillId="0" borderId="87" xfId="0" applyFont="1" applyBorder="1" applyAlignment="1">
      <alignment vertical="top"/>
    </xf>
    <xf numFmtId="0" fontId="3" fillId="0" borderId="172" xfId="0" applyFont="1" applyBorder="1" applyAlignment="1"/>
    <xf numFmtId="0" fontId="49" fillId="0" borderId="201" xfId="0" applyFont="1" applyBorder="1" applyAlignment="1">
      <alignment vertical="top"/>
    </xf>
    <xf numFmtId="0" fontId="49" fillId="0" borderId="25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108" xfId="0" applyFont="1" applyBorder="1" applyAlignment="1"/>
    <xf numFmtId="0" fontId="49" fillId="0" borderId="57" xfId="0" applyFont="1" applyBorder="1" applyAlignment="1">
      <alignment vertical="top"/>
    </xf>
    <xf numFmtId="0" fontId="3" fillId="0" borderId="88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49" fillId="0" borderId="5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16" fillId="0" borderId="56" xfId="0" applyFont="1" applyBorder="1"/>
    <xf numFmtId="0" fontId="3" fillId="0" borderId="31" xfId="0" applyFont="1" applyBorder="1"/>
    <xf numFmtId="0" fontId="3" fillId="0" borderId="56" xfId="0" applyFont="1" applyBorder="1" applyAlignment="1">
      <alignment vertical="top"/>
    </xf>
    <xf numFmtId="0" fontId="3" fillId="0" borderId="30" xfId="0" applyFont="1" applyBorder="1"/>
    <xf numFmtId="0" fontId="3" fillId="0" borderId="109" xfId="0" applyFont="1" applyBorder="1"/>
    <xf numFmtId="0" fontId="3" fillId="0" borderId="215" xfId="0" applyFont="1" applyBorder="1" applyAlignment="1"/>
    <xf numFmtId="0" fontId="3" fillId="0" borderId="93" xfId="0" applyFont="1" applyBorder="1" applyAlignment="1"/>
    <xf numFmtId="0" fontId="36" fillId="0" borderId="0" xfId="0" applyFont="1" applyAlignment="1"/>
    <xf numFmtId="0" fontId="46" fillId="5" borderId="225" xfId="0" applyFont="1" applyFill="1" applyBorder="1" applyAlignment="1">
      <alignment horizontal="center" wrapText="1"/>
    </xf>
    <xf numFmtId="0" fontId="46" fillId="5" borderId="127" xfId="0" applyFont="1" applyFill="1" applyBorder="1" applyAlignment="1">
      <alignment horizontal="center" wrapText="1"/>
    </xf>
    <xf numFmtId="0" fontId="16" fillId="0" borderId="87" xfId="0" applyFont="1" applyBorder="1" applyAlignment="1">
      <alignment vertical="top"/>
    </xf>
    <xf numFmtId="0" fontId="16" fillId="0" borderId="201" xfId="0" applyFont="1" applyBorder="1" applyAlignment="1">
      <alignment vertical="top"/>
    </xf>
    <xf numFmtId="0" fontId="16" fillId="0" borderId="25" xfId="0" applyFont="1" applyBorder="1" applyAlignment="1">
      <alignment vertical="top"/>
    </xf>
    <xf numFmtId="0" fontId="16" fillId="0" borderId="57" xfId="0" applyFont="1" applyBorder="1" applyAlignment="1">
      <alignment vertical="top"/>
    </xf>
    <xf numFmtId="0" fontId="49" fillId="0" borderId="57" xfId="0" applyFont="1" applyBorder="1"/>
    <xf numFmtId="0" fontId="3" fillId="0" borderId="25" xfId="0" applyFont="1" applyBorder="1"/>
    <xf numFmtId="0" fontId="3" fillId="0" borderId="108" xfId="0" applyFont="1" applyBorder="1"/>
    <xf numFmtId="0" fontId="50" fillId="0" borderId="87" xfId="0" applyFont="1" applyBorder="1" applyAlignment="1">
      <alignment vertical="top"/>
    </xf>
    <xf numFmtId="0" fontId="50" fillId="0" borderId="25" xfId="0" applyFont="1" applyBorder="1" applyAlignment="1">
      <alignment vertical="top"/>
    </xf>
    <xf numFmtId="0" fontId="16" fillId="0" borderId="57" xfId="0" applyFont="1" applyBorder="1"/>
    <xf numFmtId="0" fontId="3" fillId="0" borderId="172" xfId="0" applyFont="1" applyBorder="1" applyAlignment="1">
      <alignment horizontal="left"/>
    </xf>
    <xf numFmtId="0" fontId="3" fillId="0" borderId="108" xfId="0" applyFont="1" applyBorder="1" applyAlignment="1">
      <alignment horizontal="left"/>
    </xf>
    <xf numFmtId="4" fontId="3" fillId="0" borderId="25" xfId="0" applyNumberFormat="1" applyFont="1" applyBorder="1" applyAlignment="1">
      <alignment horizontal="right" vertical="top"/>
    </xf>
    <xf numFmtId="0" fontId="3" fillId="5" borderId="46" xfId="0" applyFont="1" applyFill="1" applyBorder="1" applyAlignment="1">
      <alignment horizontal="center"/>
    </xf>
    <xf numFmtId="0" fontId="47" fillId="2" borderId="25" xfId="0" applyFont="1" applyFill="1" applyBorder="1" applyAlignment="1"/>
    <xf numFmtId="4" fontId="41" fillId="10" borderId="25" xfId="0" applyNumberFormat="1" applyFont="1" applyFill="1" applyBorder="1" applyAlignment="1">
      <alignment horizontal="right"/>
    </xf>
    <xf numFmtId="0" fontId="11" fillId="0" borderId="58" xfId="0" applyFont="1" applyBorder="1"/>
    <xf numFmtId="0" fontId="47" fillId="2" borderId="25" xfId="0" applyFont="1" applyFill="1" applyBorder="1" applyAlignment="1"/>
    <xf numFmtId="4" fontId="41" fillId="2" borderId="25" xfId="0" applyNumberFormat="1" applyFont="1" applyFill="1" applyBorder="1" applyAlignment="1">
      <alignment horizontal="right"/>
    </xf>
    <xf numFmtId="0" fontId="47" fillId="2" borderId="20" xfId="0" applyFont="1" applyFill="1" applyBorder="1" applyAlignment="1"/>
    <xf numFmtId="4" fontId="41" fillId="2" borderId="91" xfId="0" applyNumberFormat="1" applyFont="1" applyFill="1" applyBorder="1" applyAlignment="1">
      <alignment horizontal="right"/>
    </xf>
    <xf numFmtId="4" fontId="41" fillId="10" borderId="91" xfId="0" applyNumberFormat="1" applyFont="1" applyFill="1" applyBorder="1" applyAlignment="1">
      <alignment horizontal="right"/>
    </xf>
    <xf numFmtId="0" fontId="47" fillId="2" borderId="20" xfId="0" applyFont="1" applyFill="1" applyBorder="1" applyAlignment="1"/>
    <xf numFmtId="4" fontId="47" fillId="10" borderId="91" xfId="0" applyNumberFormat="1" applyFont="1" applyFill="1" applyBorder="1" applyAlignment="1"/>
    <xf numFmtId="4" fontId="45" fillId="2" borderId="91" xfId="0" applyNumberFormat="1" applyFont="1" applyFill="1" applyBorder="1" applyAlignment="1"/>
    <xf numFmtId="0" fontId="47" fillId="2" borderId="25" xfId="0" applyFont="1" applyFill="1" applyBorder="1" applyAlignment="1"/>
    <xf numFmtId="0" fontId="3" fillId="5" borderId="224" xfId="0" applyFont="1" applyFill="1" applyBorder="1" applyAlignment="1">
      <alignment horizontal="center"/>
    </xf>
    <xf numFmtId="0" fontId="3" fillId="5" borderId="227" xfId="0" applyFont="1" applyFill="1" applyBorder="1" applyAlignment="1">
      <alignment horizontal="center"/>
    </xf>
    <xf numFmtId="0" fontId="3" fillId="5" borderId="118" xfId="0" applyFont="1" applyFill="1" applyBorder="1" applyAlignment="1">
      <alignment horizontal="center"/>
    </xf>
    <xf numFmtId="0" fontId="3" fillId="5" borderId="119" xfId="0" applyFont="1" applyFill="1" applyBorder="1" applyAlignment="1">
      <alignment horizontal="center"/>
    </xf>
    <xf numFmtId="0" fontId="16" fillId="0" borderId="16" xfId="0" applyFont="1" applyBorder="1" applyAlignment="1">
      <alignment horizontal="left"/>
    </xf>
    <xf numFmtId="2" fontId="29" fillId="2" borderId="68" xfId="0" applyNumberFormat="1" applyFont="1" applyFill="1" applyBorder="1" applyAlignment="1">
      <alignment horizontal="right"/>
    </xf>
    <xf numFmtId="0" fontId="16" fillId="0" borderId="180" xfId="0" applyFont="1" applyBorder="1" applyAlignment="1">
      <alignment horizontal="right"/>
    </xf>
    <xf numFmtId="0" fontId="16" fillId="0" borderId="228" xfId="0" applyFont="1" applyBorder="1" applyAlignment="1">
      <alignment horizontal="left"/>
    </xf>
    <xf numFmtId="0" fontId="16" fillId="0" borderId="228" xfId="0" applyFont="1" applyBorder="1" applyAlignment="1">
      <alignment horizontal="right"/>
    </xf>
    <xf numFmtId="0" fontId="16" fillId="0" borderId="39" xfId="0" applyFont="1" applyBorder="1" applyAlignment="1">
      <alignment horizontal="left"/>
    </xf>
    <xf numFmtId="2" fontId="16" fillId="2" borderId="37" xfId="0" applyNumberFormat="1" applyFont="1" applyFill="1" applyBorder="1" applyAlignment="1">
      <alignment horizontal="right"/>
    </xf>
    <xf numFmtId="2" fontId="16" fillId="0" borderId="37" xfId="0" applyNumberFormat="1" applyFont="1" applyBorder="1" applyAlignment="1"/>
    <xf numFmtId="0" fontId="16" fillId="0" borderId="222" xfId="0" applyFont="1" applyBorder="1" applyAlignment="1">
      <alignment horizontal="left"/>
    </xf>
    <xf numFmtId="2" fontId="16" fillId="0" borderId="42" xfId="0" applyNumberFormat="1" applyFont="1" applyBorder="1" applyAlignment="1"/>
    <xf numFmtId="0" fontId="16" fillId="0" borderId="222" xfId="0" applyFont="1" applyBorder="1" applyAlignment="1">
      <alignment horizontal="right"/>
    </xf>
    <xf numFmtId="0" fontId="16" fillId="2" borderId="153" xfId="0" applyFont="1" applyFill="1" applyBorder="1" applyAlignment="1">
      <alignment horizontal="left"/>
    </xf>
    <xf numFmtId="4" fontId="16" fillId="2" borderId="65" xfId="0" applyNumberFormat="1" applyFont="1" applyFill="1" applyBorder="1" applyAlignment="1">
      <alignment horizontal="right"/>
    </xf>
    <xf numFmtId="2" fontId="16" fillId="2" borderId="108" xfId="0" applyNumberFormat="1" applyFont="1" applyFill="1" applyBorder="1" applyAlignment="1"/>
    <xf numFmtId="0" fontId="16" fillId="2" borderId="229" xfId="0" applyFont="1" applyFill="1" applyBorder="1" applyAlignment="1">
      <alignment horizontal="right"/>
    </xf>
    <xf numFmtId="0" fontId="16" fillId="0" borderId="149" xfId="0" applyFont="1" applyBorder="1" applyAlignment="1">
      <alignment horizontal="left"/>
    </xf>
    <xf numFmtId="0" fontId="16" fillId="0" borderId="149" xfId="0" applyFont="1" applyBorder="1" applyAlignment="1">
      <alignment horizontal="right"/>
    </xf>
    <xf numFmtId="166" fontId="16" fillId="2" borderId="153" xfId="0" applyNumberFormat="1" applyFont="1" applyFill="1" applyBorder="1" applyAlignment="1">
      <alignment horizontal="left"/>
    </xf>
    <xf numFmtId="4" fontId="16" fillId="0" borderId="92" xfId="0" applyNumberFormat="1" applyFont="1" applyBorder="1" applyAlignment="1">
      <alignment horizontal="right"/>
    </xf>
    <xf numFmtId="166" fontId="16" fillId="2" borderId="153" xfId="0" applyNumberFormat="1" applyFont="1" applyFill="1" applyBorder="1" applyAlignment="1">
      <alignment horizontal="right"/>
    </xf>
    <xf numFmtId="0" fontId="16" fillId="2" borderId="72" xfId="0" applyFont="1" applyFill="1" applyBorder="1" applyAlignment="1">
      <alignment horizontal="left"/>
    </xf>
    <xf numFmtId="4" fontId="16" fillId="2" borderId="25" xfId="0" applyNumberFormat="1" applyFont="1" applyFill="1" applyBorder="1" applyAlignment="1"/>
    <xf numFmtId="2" fontId="16" fillId="2" borderId="25" xfId="0" applyNumberFormat="1" applyFont="1" applyFill="1" applyBorder="1" applyAlignment="1"/>
    <xf numFmtId="0" fontId="16" fillId="2" borderId="180" xfId="0" applyFont="1" applyFill="1" applyBorder="1" applyAlignment="1">
      <alignment horizontal="right"/>
    </xf>
    <xf numFmtId="0" fontId="16" fillId="0" borderId="153" xfId="0" applyFont="1" applyBorder="1" applyAlignment="1">
      <alignment horizontal="left"/>
    </xf>
    <xf numFmtId="4" fontId="16" fillId="0" borderId="95" xfId="0" applyNumberFormat="1" applyFont="1" applyBorder="1" applyAlignment="1">
      <alignment vertical="center"/>
    </xf>
    <xf numFmtId="0" fontId="16" fillId="0" borderId="153" xfId="0" applyFont="1" applyBorder="1" applyAlignment="1">
      <alignment horizontal="right"/>
    </xf>
    <xf numFmtId="0" fontId="16" fillId="0" borderId="192" xfId="0" applyFont="1" applyBorder="1" applyAlignment="1">
      <alignment horizontal="right"/>
    </xf>
    <xf numFmtId="0" fontId="3" fillId="5" borderId="198" xfId="0" applyFont="1" applyFill="1" applyBorder="1" applyAlignment="1">
      <alignment horizontal="center"/>
    </xf>
    <xf numFmtId="0" fontId="16" fillId="0" borderId="230" xfId="0" applyFont="1" applyBorder="1" applyAlignment="1">
      <alignment horizontal="left"/>
    </xf>
    <xf numFmtId="4" fontId="16" fillId="0" borderId="87" xfId="0" applyNumberFormat="1" applyFont="1" applyBorder="1" applyAlignment="1"/>
    <xf numFmtId="2" fontId="16" fillId="0" borderId="87" xfId="0" applyNumberFormat="1" applyFont="1" applyBorder="1" applyAlignment="1">
      <alignment horizontal="center"/>
    </xf>
    <xf numFmtId="2" fontId="16" fillId="0" borderId="87" xfId="0" applyNumberFormat="1" applyFont="1" applyBorder="1" applyAlignment="1">
      <alignment horizontal="right"/>
    </xf>
    <xf numFmtId="0" fontId="16" fillId="0" borderId="87" xfId="0" applyFont="1" applyBorder="1" applyAlignment="1">
      <alignment horizontal="left"/>
    </xf>
    <xf numFmtId="4" fontId="16" fillId="0" borderId="172" xfId="0" applyNumberFormat="1" applyFont="1" applyBorder="1" applyAlignment="1">
      <alignment horizontal="right" vertical="center"/>
    </xf>
    <xf numFmtId="0" fontId="16" fillId="0" borderId="137" xfId="0" applyFont="1" applyBorder="1" applyAlignment="1">
      <alignment horizontal="left"/>
    </xf>
    <xf numFmtId="2" fontId="16" fillId="0" borderId="25" xfId="0" applyNumberFormat="1" applyFont="1" applyBorder="1" applyAlignment="1">
      <alignment horizontal="center"/>
    </xf>
    <xf numFmtId="0" fontId="16" fillId="0" borderId="25" xfId="0" applyFont="1" applyBorder="1" applyAlignment="1">
      <alignment horizontal="left"/>
    </xf>
    <xf numFmtId="4" fontId="16" fillId="0" borderId="108" xfId="0" applyNumberFormat="1" applyFont="1" applyBorder="1" applyAlignment="1">
      <alignment horizontal="right" vertical="center"/>
    </xf>
    <xf numFmtId="0" fontId="16" fillId="0" borderId="146" xfId="0" applyFont="1" applyBorder="1" applyAlignment="1">
      <alignment horizontal="left"/>
    </xf>
    <xf numFmtId="2" fontId="16" fillId="0" borderId="37" xfId="0" applyNumberFormat="1" applyFont="1" applyBorder="1" applyAlignment="1">
      <alignment horizontal="center"/>
    </xf>
    <xf numFmtId="0" fontId="16" fillId="0" borderId="37" xfId="0" applyFont="1" applyBorder="1" applyAlignment="1">
      <alignment horizontal="left"/>
    </xf>
    <xf numFmtId="4" fontId="16" fillId="0" borderId="42" xfId="0" applyNumberFormat="1" applyFont="1" applyBorder="1" applyAlignment="1">
      <alignment horizontal="right" vertical="center"/>
    </xf>
    <xf numFmtId="0" fontId="3" fillId="5" borderId="231" xfId="0" applyFont="1" applyFill="1" applyBorder="1" applyAlignment="1">
      <alignment horizontal="center"/>
    </xf>
    <xf numFmtId="4" fontId="16" fillId="0" borderId="88" xfId="0" applyNumberFormat="1" applyFont="1" applyBorder="1" applyAlignment="1"/>
    <xf numFmtId="4" fontId="16" fillId="0" borderId="172" xfId="0" applyNumberFormat="1" applyFont="1" applyBorder="1" applyAlignment="1"/>
    <xf numFmtId="4" fontId="16" fillId="0" borderId="108" xfId="0" applyNumberFormat="1" applyFont="1" applyBorder="1" applyAlignment="1"/>
    <xf numFmtId="4" fontId="16" fillId="0" borderId="107" xfId="0" applyNumberFormat="1" applyFont="1" applyBorder="1" applyAlignment="1"/>
    <xf numFmtId="4" fontId="16" fillId="2" borderId="232" xfId="0" applyNumberFormat="1" applyFont="1" applyFill="1" applyBorder="1" applyAlignment="1"/>
    <xf numFmtId="4" fontId="16" fillId="0" borderId="109" xfId="0" applyNumberFormat="1" applyFont="1" applyBorder="1" applyAlignment="1"/>
    <xf numFmtId="4" fontId="16" fillId="2" borderId="120" xfId="0" applyNumberFormat="1" applyFont="1" applyFill="1" applyBorder="1" applyAlignment="1"/>
    <xf numFmtId="0" fontId="16" fillId="2" borderId="233" xfId="0" applyFont="1" applyFill="1" applyBorder="1" applyAlignment="1">
      <alignment horizontal="left"/>
    </xf>
    <xf numFmtId="4" fontId="16" fillId="2" borderId="68" xfId="0" applyNumberFormat="1" applyFont="1" applyFill="1" applyBorder="1" applyAlignment="1"/>
    <xf numFmtId="4" fontId="16" fillId="0" borderId="116" xfId="0" applyNumberFormat="1" applyFont="1" applyBorder="1" applyAlignment="1"/>
    <xf numFmtId="0" fontId="16" fillId="2" borderId="192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left"/>
    </xf>
    <xf numFmtId="4" fontId="16" fillId="2" borderId="42" xfId="0" applyNumberFormat="1" applyFont="1" applyFill="1" applyBorder="1" applyAlignment="1"/>
    <xf numFmtId="4" fontId="16" fillId="2" borderId="234" xfId="0" applyNumberFormat="1" applyFont="1" applyFill="1" applyBorder="1" applyAlignment="1"/>
    <xf numFmtId="0" fontId="16" fillId="2" borderId="208" xfId="0" applyFont="1" applyFill="1" applyBorder="1" applyAlignment="1">
      <alignment horizontal="left"/>
    </xf>
    <xf numFmtId="4" fontId="16" fillId="2" borderId="87" xfId="0" applyNumberFormat="1" applyFont="1" applyFill="1" applyBorder="1" applyAlignment="1"/>
    <xf numFmtId="4" fontId="16" fillId="2" borderId="172" xfId="0" applyNumberFormat="1" applyFont="1" applyFill="1" applyBorder="1" applyAlignment="1"/>
    <xf numFmtId="4" fontId="16" fillId="2" borderId="108" xfId="0" applyNumberFormat="1" applyFont="1" applyFill="1" applyBorder="1" applyAlignment="1"/>
    <xf numFmtId="4" fontId="16" fillId="0" borderId="42" xfId="0" applyNumberFormat="1" applyFont="1" applyBorder="1" applyAlignment="1"/>
    <xf numFmtId="0" fontId="3" fillId="5" borderId="235" xfId="0" applyFont="1" applyFill="1" applyBorder="1" applyAlignment="1">
      <alignment horizontal="center"/>
    </xf>
    <xf numFmtId="0" fontId="16" fillId="6" borderId="236" xfId="0" applyFont="1" applyFill="1" applyBorder="1" applyAlignment="1">
      <alignment horizontal="left"/>
    </xf>
    <xf numFmtId="0" fontId="16" fillId="6" borderId="237" xfId="0" applyFont="1" applyFill="1" applyBorder="1" applyAlignment="1">
      <alignment horizontal="left"/>
    </xf>
    <xf numFmtId="0" fontId="16" fillId="2" borderId="106" xfId="0" applyFont="1" applyFill="1" applyBorder="1" applyAlignment="1">
      <alignment horizontal="left"/>
    </xf>
    <xf numFmtId="2" fontId="16" fillId="2" borderId="118" xfId="0" applyNumberFormat="1" applyFont="1" applyFill="1" applyBorder="1" applyAlignment="1">
      <alignment horizontal="right"/>
    </xf>
    <xf numFmtId="2" fontId="16" fillId="2" borderId="240" xfId="0" applyNumberFormat="1" applyFont="1" applyFill="1" applyBorder="1" applyAlignment="1">
      <alignment horizontal="right"/>
    </xf>
    <xf numFmtId="0" fontId="16" fillId="0" borderId="191" xfId="0" applyFont="1" applyBorder="1" applyAlignment="1">
      <alignment horizontal="left"/>
    </xf>
    <xf numFmtId="2" fontId="16" fillId="0" borderId="118" xfId="0" applyNumberFormat="1" applyFont="1" applyBorder="1" applyAlignment="1">
      <alignment horizontal="right"/>
    </xf>
    <xf numFmtId="4" fontId="16" fillId="0" borderId="223" xfId="0" applyNumberFormat="1" applyFont="1" applyBorder="1" applyAlignment="1"/>
    <xf numFmtId="4" fontId="16" fillId="0" borderId="51" xfId="0" applyNumberFormat="1" applyFont="1" applyBorder="1" applyAlignment="1"/>
    <xf numFmtId="0" fontId="16" fillId="2" borderId="241" xfId="0" applyFont="1" applyFill="1" applyBorder="1" applyAlignment="1">
      <alignment horizontal="left"/>
    </xf>
    <xf numFmtId="2" fontId="16" fillId="2" borderId="242" xfId="0" applyNumberFormat="1" applyFont="1" applyFill="1" applyBorder="1" applyAlignment="1">
      <alignment horizontal="right"/>
    </xf>
    <xf numFmtId="4" fontId="16" fillId="0" borderId="99" xfId="0" applyNumberFormat="1" applyFont="1" applyBorder="1" applyAlignment="1"/>
    <xf numFmtId="4" fontId="16" fillId="0" borderId="92" xfId="0" applyNumberFormat="1" applyFont="1" applyBorder="1" applyAlignment="1"/>
    <xf numFmtId="0" fontId="16" fillId="2" borderId="243" xfId="0" applyFont="1" applyFill="1" applyBorder="1" applyAlignment="1">
      <alignment horizontal="left"/>
    </xf>
    <xf numFmtId="2" fontId="16" fillId="2" borderId="244" xfId="0" applyNumberFormat="1" applyFont="1" applyFill="1" applyBorder="1" applyAlignment="1">
      <alignment horizontal="right"/>
    </xf>
    <xf numFmtId="0" fontId="16" fillId="6" borderId="72" xfId="0" applyFont="1" applyFill="1" applyBorder="1" applyAlignment="1">
      <alignment horizontal="left"/>
    </xf>
    <xf numFmtId="2" fontId="16" fillId="6" borderId="245" xfId="0" applyNumberFormat="1" applyFont="1" applyFill="1" applyBorder="1" applyAlignment="1">
      <alignment horizontal="right"/>
    </xf>
    <xf numFmtId="0" fontId="16" fillId="2" borderId="227" xfId="0" applyFont="1" applyFill="1" applyBorder="1" applyAlignment="1">
      <alignment horizontal="left"/>
    </xf>
    <xf numFmtId="4" fontId="16" fillId="2" borderId="118" xfId="0" applyNumberFormat="1" applyFont="1" applyFill="1" applyBorder="1" applyAlignment="1"/>
    <xf numFmtId="4" fontId="16" fillId="2" borderId="240" xfId="0" applyNumberFormat="1" applyFont="1" applyFill="1" applyBorder="1" applyAlignment="1"/>
    <xf numFmtId="0" fontId="16" fillId="2" borderId="248" xfId="0" applyFont="1" applyFill="1" applyBorder="1" applyAlignment="1">
      <alignment horizontal="left"/>
    </xf>
    <xf numFmtId="4" fontId="16" fillId="0" borderId="89" xfId="0" applyNumberFormat="1" applyFont="1" applyBorder="1" applyAlignment="1"/>
    <xf numFmtId="0" fontId="16" fillId="2" borderId="249" xfId="0" applyFont="1" applyFill="1" applyBorder="1" applyAlignment="1">
      <alignment horizontal="left"/>
    </xf>
    <xf numFmtId="0" fontId="3" fillId="6" borderId="224" xfId="0" applyFont="1" applyFill="1" applyBorder="1" applyAlignment="1">
      <alignment horizontal="center"/>
    </xf>
    <xf numFmtId="0" fontId="3" fillId="6" borderId="235" xfId="0" applyFont="1" applyFill="1" applyBorder="1" applyAlignment="1">
      <alignment horizontal="center"/>
    </xf>
    <xf numFmtId="0" fontId="3" fillId="6" borderId="117" xfId="0" applyFont="1" applyFill="1" applyBorder="1" applyAlignment="1">
      <alignment horizontal="center"/>
    </xf>
    <xf numFmtId="0" fontId="3" fillId="6" borderId="118" xfId="0" applyFont="1" applyFill="1" applyBorder="1" applyAlignment="1">
      <alignment horizontal="center"/>
    </xf>
    <xf numFmtId="0" fontId="3" fillId="6" borderId="190" xfId="0" applyFont="1" applyFill="1" applyBorder="1" applyAlignment="1">
      <alignment horizontal="center"/>
    </xf>
    <xf numFmtId="0" fontId="16" fillId="6" borderId="86" xfId="0" applyFont="1" applyFill="1" applyBorder="1" applyAlignment="1">
      <alignment horizontal="left"/>
    </xf>
    <xf numFmtId="4" fontId="16" fillId="6" borderId="237" xfId="0" applyNumberFormat="1" applyFont="1" applyFill="1" applyBorder="1" applyAlignment="1"/>
    <xf numFmtId="4" fontId="16" fillId="6" borderId="251" xfId="0" applyNumberFormat="1" applyFont="1" applyFill="1" applyBorder="1" applyAlignment="1"/>
    <xf numFmtId="0" fontId="16" fillId="2" borderId="191" xfId="0" applyFont="1" applyFill="1" applyBorder="1" applyAlignment="1">
      <alignment horizontal="left"/>
    </xf>
    <xf numFmtId="0" fontId="3" fillId="5" borderId="139" xfId="0" applyFont="1" applyFill="1" applyBorder="1" applyAlignment="1"/>
    <xf numFmtId="0" fontId="16" fillId="0" borderId="192" xfId="0" applyFont="1" applyBorder="1" applyAlignment="1">
      <alignment horizontal="left"/>
    </xf>
    <xf numFmtId="2" fontId="16" fillId="0" borderId="82" xfId="0" applyNumberFormat="1" applyFont="1" applyBorder="1" applyAlignment="1">
      <alignment horizontal="center"/>
    </xf>
    <xf numFmtId="2" fontId="16" fillId="0" borderId="89" xfId="0" applyNumberFormat="1" applyFont="1" applyBorder="1" applyAlignment="1">
      <alignment horizontal="center"/>
    </xf>
    <xf numFmtId="2" fontId="16" fillId="0" borderId="58" xfId="0" applyNumberFormat="1" applyFont="1" applyBorder="1" applyAlignment="1">
      <alignment horizontal="center"/>
    </xf>
    <xf numFmtId="2" fontId="16" fillId="0" borderId="127" xfId="0" applyNumberFormat="1" applyFont="1" applyBorder="1" applyAlignment="1">
      <alignment horizontal="center"/>
    </xf>
    <xf numFmtId="2" fontId="16" fillId="0" borderId="41" xfId="0" applyNumberFormat="1" applyFont="1" applyBorder="1" applyAlignment="1">
      <alignment horizontal="center"/>
    </xf>
    <xf numFmtId="2" fontId="16" fillId="0" borderId="94" xfId="0" applyNumberFormat="1" applyFont="1" applyBorder="1" applyAlignment="1">
      <alignment horizontal="center"/>
    </xf>
    <xf numFmtId="2" fontId="16" fillId="0" borderId="31" xfId="0" applyNumberFormat="1" applyFont="1" applyBorder="1" applyAlignment="1">
      <alignment horizontal="center"/>
    </xf>
    <xf numFmtId="2" fontId="16" fillId="0" borderId="95" xfId="0" applyNumberFormat="1" applyFont="1" applyBorder="1" applyAlignment="1">
      <alignment horizontal="center"/>
    </xf>
    <xf numFmtId="2" fontId="16" fillId="0" borderId="39" xfId="0" applyNumberFormat="1" applyFont="1" applyBorder="1" applyAlignment="1">
      <alignment horizontal="right"/>
    </xf>
    <xf numFmtId="0" fontId="16" fillId="0" borderId="70" xfId="0" applyFont="1" applyBorder="1" applyAlignment="1">
      <alignment horizontal="left"/>
    </xf>
    <xf numFmtId="0" fontId="3" fillId="5" borderId="129" xfId="0" applyFont="1" applyFill="1" applyBorder="1" applyAlignment="1"/>
    <xf numFmtId="2" fontId="16" fillId="0" borderId="38" xfId="0" applyNumberFormat="1" applyFont="1" applyBorder="1" applyAlignment="1">
      <alignment horizontal="right"/>
    </xf>
    <xf numFmtId="0" fontId="16" fillId="0" borderId="70" xfId="0" applyFont="1" applyBorder="1" applyAlignment="1">
      <alignment horizontal="left"/>
    </xf>
    <xf numFmtId="0" fontId="53" fillId="0" borderId="0" xfId="0" applyFont="1" applyAlignment="1"/>
    <xf numFmtId="0" fontId="53" fillId="0" borderId="0" xfId="0" applyFont="1"/>
    <xf numFmtId="2" fontId="16" fillId="0" borderId="40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right"/>
    </xf>
    <xf numFmtId="0" fontId="3" fillId="5" borderId="196" xfId="0" applyFont="1" applyFill="1" applyBorder="1" applyAlignment="1">
      <alignment horizontal="center" vertical="center" wrapText="1"/>
    </xf>
    <xf numFmtId="0" fontId="3" fillId="5" borderId="197" xfId="0" applyFont="1" applyFill="1" applyBorder="1" applyAlignment="1">
      <alignment horizontal="center" vertical="center" wrapText="1"/>
    </xf>
    <xf numFmtId="0" fontId="3" fillId="5" borderId="189" xfId="0" applyFont="1" applyFill="1" applyBorder="1" applyAlignment="1">
      <alignment vertical="center" wrapText="1"/>
    </xf>
    <xf numFmtId="0" fontId="3" fillId="5" borderId="231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5" xfId="0" applyFont="1" applyBorder="1" applyAlignment="1">
      <alignment horizontal="right"/>
    </xf>
    <xf numFmtId="0" fontId="56" fillId="0" borderId="25" xfId="0" applyFont="1" applyBorder="1" applyAlignment="1">
      <alignment wrapText="1"/>
    </xf>
    <xf numFmtId="0" fontId="57" fillId="0" borderId="25" xfId="0" applyFont="1" applyBorder="1" applyAlignment="1">
      <alignment horizontal="center" vertical="top" wrapText="1"/>
    </xf>
    <xf numFmtId="0" fontId="56" fillId="0" borderId="25" xfId="0" applyFont="1" applyBorder="1" applyAlignment="1">
      <alignment horizontal="right" wrapText="1"/>
    </xf>
    <xf numFmtId="4" fontId="16" fillId="0" borderId="215" xfId="0" applyNumberFormat="1" applyFont="1" applyBorder="1" applyAlignment="1"/>
    <xf numFmtId="0" fontId="56" fillId="0" borderId="25" xfId="0" applyFont="1" applyBorder="1" applyAlignment="1">
      <alignment horizontal="center" wrapText="1"/>
    </xf>
    <xf numFmtId="4" fontId="16" fillId="0" borderId="93" xfId="0" applyNumberFormat="1" applyFont="1" applyBorder="1" applyAlignment="1"/>
    <xf numFmtId="0" fontId="56" fillId="0" borderId="25" xfId="0" applyFont="1" applyBorder="1" applyAlignment="1">
      <alignment horizontal="center" vertical="top" wrapText="1"/>
    </xf>
    <xf numFmtId="4" fontId="16" fillId="0" borderId="93" xfId="0" applyNumberFormat="1" applyFont="1" applyBorder="1" applyAlignment="1">
      <alignment horizontal="right"/>
    </xf>
    <xf numFmtId="0" fontId="56" fillId="0" borderId="25" xfId="0" applyFont="1" applyBorder="1" applyAlignment="1">
      <alignment vertical="top" wrapText="1"/>
    </xf>
    <xf numFmtId="0" fontId="56" fillId="0" borderId="25" xfId="0" applyFont="1" applyBorder="1" applyAlignment="1">
      <alignment horizontal="right" vertical="top" wrapText="1"/>
    </xf>
    <xf numFmtId="0" fontId="3" fillId="2" borderId="25" xfId="0" applyFont="1" applyFill="1" applyBorder="1" applyAlignment="1">
      <alignment horizontal="center" vertical="center" wrapText="1"/>
    </xf>
    <xf numFmtId="0" fontId="56" fillId="0" borderId="25" xfId="0" applyFont="1" applyBorder="1" applyAlignment="1">
      <alignment vertical="center"/>
    </xf>
    <xf numFmtId="4" fontId="16" fillId="0" borderId="25" xfId="0" applyNumberFormat="1" applyFont="1" applyBorder="1" applyAlignment="1">
      <alignment horizontal="center" vertical="center"/>
    </xf>
    <xf numFmtId="4" fontId="16" fillId="0" borderId="30" xfId="0" applyNumberFormat="1" applyFont="1" applyBorder="1" applyAlignment="1">
      <alignment horizontal="center" vertical="center"/>
    </xf>
    <xf numFmtId="4" fontId="16" fillId="0" borderId="25" xfId="0" applyNumberFormat="1" applyFont="1" applyBorder="1" applyAlignment="1">
      <alignment horizontal="center"/>
    </xf>
    <xf numFmtId="0" fontId="56" fillId="2" borderId="25" xfId="0" applyFont="1" applyFill="1" applyBorder="1" applyAlignment="1">
      <alignment horizontal="right" wrapText="1"/>
    </xf>
    <xf numFmtId="4" fontId="16" fillId="2" borderId="25" xfId="0" applyNumberFormat="1" applyFont="1" applyFill="1" applyBorder="1" applyAlignment="1">
      <alignment horizontal="center"/>
    </xf>
    <xf numFmtId="0" fontId="56" fillId="0" borderId="25" xfId="0" applyFont="1" applyBorder="1" applyAlignment="1">
      <alignment horizontal="left" vertical="top" wrapText="1"/>
    </xf>
    <xf numFmtId="4" fontId="16" fillId="0" borderId="108" xfId="0" applyNumberFormat="1" applyFont="1" applyBorder="1" applyAlignment="1">
      <alignment horizontal="center" vertical="center"/>
    </xf>
    <xf numFmtId="4" fontId="16" fillId="0" borderId="108" xfId="0" applyNumberFormat="1" applyFont="1" applyBorder="1" applyAlignment="1">
      <alignment horizontal="center"/>
    </xf>
    <xf numFmtId="4" fontId="16" fillId="2" borderId="65" xfId="0" applyNumberFormat="1" applyFont="1" applyFill="1" applyBorder="1" applyAlignment="1"/>
    <xf numFmtId="4" fontId="16" fillId="2" borderId="65" xfId="0" applyNumberFormat="1" applyFont="1" applyFill="1" applyBorder="1" applyAlignment="1">
      <alignment horizontal="center"/>
    </xf>
    <xf numFmtId="4" fontId="16" fillId="0" borderId="109" xfId="0" applyNumberFormat="1" applyFont="1" applyBorder="1" applyAlignment="1">
      <alignment horizontal="center"/>
    </xf>
    <xf numFmtId="4" fontId="16" fillId="2" borderId="25" xfId="0" applyNumberFormat="1" applyFont="1" applyFill="1" applyBorder="1" applyAlignment="1">
      <alignment horizontal="center" vertical="center"/>
    </xf>
    <xf numFmtId="0" fontId="56" fillId="0" borderId="25" xfId="0" applyFont="1" applyBorder="1" applyAlignment="1">
      <alignment horizontal="left" wrapText="1"/>
    </xf>
    <xf numFmtId="0" fontId="21" fillId="2" borderId="2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vertical="center" wrapText="1"/>
    </xf>
    <xf numFmtId="0" fontId="3" fillId="5" borderId="189" xfId="0" applyFont="1" applyFill="1" applyBorder="1" applyAlignment="1">
      <alignment horizontal="center" vertical="center" wrapText="1"/>
    </xf>
    <xf numFmtId="0" fontId="57" fillId="0" borderId="25" xfId="0" applyFont="1" applyBorder="1" applyAlignment="1">
      <alignment horizontal="center" wrapText="1"/>
    </xf>
    <xf numFmtId="4" fontId="16" fillId="0" borderId="57" xfId="0" applyNumberFormat="1" applyFont="1" applyBorder="1" applyAlignment="1">
      <alignment horizontal="right"/>
    </xf>
    <xf numFmtId="0" fontId="3" fillId="2" borderId="25" xfId="0" applyFont="1" applyFill="1" applyBorder="1" applyAlignment="1"/>
    <xf numFmtId="2" fontId="18" fillId="0" borderId="108" xfId="0" applyNumberFormat="1" applyFont="1" applyBorder="1" applyAlignment="1"/>
    <xf numFmtId="1" fontId="21" fillId="2" borderId="25" xfId="0" applyNumberFormat="1" applyFont="1" applyFill="1" applyBorder="1" applyAlignment="1">
      <alignment horizontal="center"/>
    </xf>
    <xf numFmtId="1" fontId="3" fillId="2" borderId="25" xfId="0" applyNumberFormat="1" applyFont="1" applyFill="1" applyBorder="1" applyAlignment="1">
      <alignment horizontal="center" vertical="center"/>
    </xf>
    <xf numFmtId="0" fontId="16" fillId="2" borderId="25" xfId="0" applyFont="1" applyFill="1" applyBorder="1" applyAlignment="1"/>
    <xf numFmtId="0" fontId="58" fillId="0" borderId="30" xfId="0" applyFont="1" applyBorder="1" applyAlignment="1">
      <alignment wrapText="1"/>
    </xf>
    <xf numFmtId="0" fontId="58" fillId="0" borderId="20" xfId="0" applyFont="1" applyBorder="1" applyAlignment="1">
      <alignment wrapText="1"/>
    </xf>
    <xf numFmtId="0" fontId="56" fillId="0" borderId="30" xfId="0" applyFont="1" applyBorder="1" applyAlignment="1">
      <alignment wrapText="1"/>
    </xf>
    <xf numFmtId="0" fontId="56" fillId="0" borderId="29" xfId="0" applyFont="1" applyBorder="1" applyAlignment="1">
      <alignment wrapText="1"/>
    </xf>
    <xf numFmtId="0" fontId="58" fillId="0" borderId="56" xfId="0" applyFont="1" applyBorder="1" applyAlignment="1">
      <alignment wrapText="1"/>
    </xf>
    <xf numFmtId="0" fontId="56" fillId="0" borderId="27" xfId="0" applyFont="1" applyBorder="1" applyAlignment="1">
      <alignment wrapText="1"/>
    </xf>
    <xf numFmtId="0" fontId="56" fillId="0" borderId="56" xfId="0" applyFont="1" applyBorder="1" applyAlignment="1">
      <alignment wrapText="1"/>
    </xf>
    <xf numFmtId="0" fontId="56" fillId="0" borderId="20" xfId="0" applyFont="1" applyBorder="1" applyAlignment="1">
      <alignment wrapText="1"/>
    </xf>
    <xf numFmtId="4" fontId="16" fillId="0" borderId="91" xfId="0" applyNumberFormat="1" applyFont="1" applyBorder="1" applyAlignment="1"/>
    <xf numFmtId="4" fontId="16" fillId="0" borderId="57" xfId="0" applyNumberFormat="1" applyFont="1" applyBorder="1" applyAlignment="1"/>
    <xf numFmtId="0" fontId="58" fillId="0" borderId="25" xfId="0" applyFont="1" applyBorder="1" applyAlignment="1">
      <alignment horizontal="right" vertical="top" wrapText="1"/>
    </xf>
    <xf numFmtId="2" fontId="16" fillId="0" borderId="57" xfId="0" applyNumberFormat="1" applyFont="1" applyBorder="1" applyAlignment="1">
      <alignment horizontal="right"/>
    </xf>
    <xf numFmtId="4" fontId="16" fillId="2" borderId="253" xfId="0" applyNumberFormat="1" applyFont="1" applyFill="1" applyBorder="1" applyAlignment="1"/>
    <xf numFmtId="4" fontId="16" fillId="0" borderId="215" xfId="0" applyNumberFormat="1" applyFont="1" applyBorder="1" applyAlignment="1">
      <alignment horizontal="right"/>
    </xf>
    <xf numFmtId="4" fontId="16" fillId="2" borderId="187" xfId="0" applyNumberFormat="1" applyFont="1" applyFill="1" applyBorder="1" applyAlignment="1"/>
    <xf numFmtId="4" fontId="16" fillId="2" borderId="254" xfId="0" applyNumberFormat="1" applyFont="1" applyFill="1" applyBorder="1" applyAlignment="1">
      <alignment horizontal="right"/>
    </xf>
    <xf numFmtId="4" fontId="16" fillId="2" borderId="188" xfId="0" applyNumberFormat="1" applyFont="1" applyFill="1" applyBorder="1" applyAlignment="1"/>
    <xf numFmtId="4" fontId="16" fillId="2" borderId="255" xfId="0" applyNumberFormat="1" applyFont="1" applyFill="1" applyBorder="1" applyAlignment="1">
      <alignment horizontal="right"/>
    </xf>
    <xf numFmtId="0" fontId="0" fillId="2" borderId="25" xfId="0" applyFont="1" applyFill="1" applyBorder="1" applyAlignment="1">
      <alignment horizontal="center" vertical="center" wrapText="1"/>
    </xf>
    <xf numFmtId="4" fontId="16" fillId="2" borderId="25" xfId="0" applyNumberFormat="1" applyFont="1" applyFill="1" applyBorder="1" applyAlignment="1">
      <alignment horizontal="right" vertical="center"/>
    </xf>
    <xf numFmtId="1" fontId="3" fillId="2" borderId="25" xfId="0" applyNumberFormat="1" applyFont="1" applyFill="1" applyBorder="1" applyAlignment="1"/>
    <xf numFmtId="4" fontId="16" fillId="0" borderId="23" xfId="0" applyNumberFormat="1" applyFont="1" applyBorder="1" applyAlignment="1">
      <alignment horizontal="right" vertical="center"/>
    </xf>
    <xf numFmtId="4" fontId="16" fillId="0" borderId="20" xfId="0" applyNumberFormat="1" applyFont="1" applyBorder="1" applyAlignment="1">
      <alignment horizontal="center" vertical="center"/>
    </xf>
    <xf numFmtId="4" fontId="16" fillId="0" borderId="27" xfId="0" applyNumberFormat="1" applyFont="1" applyBorder="1" applyAlignment="1">
      <alignment horizontal="center" vertical="center"/>
    </xf>
    <xf numFmtId="4" fontId="16" fillId="0" borderId="31" xfId="0" applyNumberFormat="1" applyFont="1" applyBorder="1" applyAlignment="1">
      <alignment horizontal="center" vertical="center"/>
    </xf>
    <xf numFmtId="0" fontId="16" fillId="0" borderId="87" xfId="0" applyFont="1" applyBorder="1" applyAlignment="1">
      <alignment horizontal="center"/>
    </xf>
    <xf numFmtId="0" fontId="0" fillId="5" borderId="197" xfId="0" applyFont="1" applyFill="1" applyBorder="1" applyAlignment="1">
      <alignment horizontal="center" vertical="center" wrapText="1"/>
    </xf>
    <xf numFmtId="0" fontId="0" fillId="5" borderId="206" xfId="0" applyFont="1" applyFill="1" applyBorder="1" applyAlignment="1">
      <alignment horizontal="center" vertical="center" wrapText="1"/>
    </xf>
    <xf numFmtId="1" fontId="16" fillId="5" borderId="236" xfId="0" applyNumberFormat="1" applyFont="1" applyFill="1" applyBorder="1" applyAlignment="1"/>
    <xf numFmtId="0" fontId="16" fillId="0" borderId="87" xfId="0" applyFont="1" applyBorder="1" applyAlignment="1">
      <alignment horizontal="center" vertical="center" wrapText="1"/>
    </xf>
    <xf numFmtId="2" fontId="16" fillId="2" borderId="87" xfId="0" applyNumberFormat="1" applyFont="1" applyFill="1" applyBorder="1" applyAlignment="1">
      <alignment horizontal="right" vertical="center" wrapText="1"/>
    </xf>
    <xf numFmtId="2" fontId="16" fillId="2" borderId="257" xfId="0" applyNumberFormat="1" applyFont="1" applyFill="1" applyBorder="1" applyAlignment="1">
      <alignment horizontal="right" vertical="center" wrapText="1"/>
    </xf>
    <xf numFmtId="1" fontId="16" fillId="5" borderId="86" xfId="0" applyNumberFormat="1" applyFont="1" applyFill="1" applyBorder="1" applyAlignment="1"/>
    <xf numFmtId="2" fontId="16" fillId="2" borderId="172" xfId="0" applyNumberFormat="1" applyFont="1" applyFill="1" applyBorder="1" applyAlignment="1">
      <alignment horizontal="right" vertical="center" wrapText="1"/>
    </xf>
    <xf numFmtId="2" fontId="16" fillId="2" borderId="108" xfId="0" applyNumberFormat="1" applyFont="1" applyFill="1" applyBorder="1" applyAlignment="1">
      <alignment horizontal="right" vertical="center" wrapText="1"/>
    </xf>
    <xf numFmtId="2" fontId="16" fillId="2" borderId="65" xfId="0" applyNumberFormat="1" applyFont="1" applyFill="1" applyBorder="1" applyAlignment="1">
      <alignment horizontal="right" vertical="center" wrapText="1"/>
    </xf>
    <xf numFmtId="0" fontId="3" fillId="0" borderId="159" xfId="0" applyFont="1" applyBorder="1" applyAlignment="1">
      <alignment horizontal="center" vertical="center" wrapText="1"/>
    </xf>
    <xf numFmtId="0" fontId="16" fillId="6" borderId="258" xfId="0" applyFont="1" applyFill="1" applyBorder="1" applyAlignment="1">
      <alignment horizontal="left" vertical="center" wrapText="1"/>
    </xf>
    <xf numFmtId="2" fontId="16" fillId="2" borderId="68" xfId="0" applyNumberFormat="1" applyFont="1" applyFill="1" applyBorder="1" applyAlignment="1">
      <alignment horizontal="right" vertical="center" wrapText="1"/>
    </xf>
    <xf numFmtId="2" fontId="16" fillId="2" borderId="25" xfId="0" applyNumberFormat="1" applyFont="1" applyFill="1" applyBorder="1" applyAlignment="1">
      <alignment horizontal="center" vertical="center" wrapText="1"/>
    </xf>
    <xf numFmtId="1" fontId="16" fillId="6" borderId="236" xfId="0" applyNumberFormat="1" applyFont="1" applyFill="1" applyBorder="1" applyAlignment="1">
      <alignment horizontal="left"/>
    </xf>
    <xf numFmtId="2" fontId="16" fillId="2" borderId="120" xfId="0" applyNumberFormat="1" applyFont="1" applyFill="1" applyBorder="1" applyAlignment="1">
      <alignment horizontal="right" vertical="center" wrapText="1"/>
    </xf>
    <xf numFmtId="0" fontId="16" fillId="6" borderId="86" xfId="0" applyFont="1" applyFill="1" applyBorder="1" applyAlignment="1">
      <alignment horizontal="left" vertical="center" wrapText="1"/>
    </xf>
    <xf numFmtId="0" fontId="16" fillId="0" borderId="173" xfId="0" applyFont="1" applyBorder="1" applyAlignment="1">
      <alignment horizontal="center" vertical="center" wrapText="1"/>
    </xf>
    <xf numFmtId="2" fontId="16" fillId="2" borderId="86" xfId="0" applyNumberFormat="1" applyFont="1" applyFill="1" applyBorder="1" applyAlignment="1">
      <alignment horizontal="right" vertical="center" wrapText="1"/>
    </xf>
    <xf numFmtId="2" fontId="16" fillId="2" borderId="259" xfId="0" applyNumberFormat="1" applyFont="1" applyFill="1" applyBorder="1" applyAlignment="1">
      <alignment horizontal="right" vertical="center" wrapText="1"/>
    </xf>
    <xf numFmtId="2" fontId="16" fillId="2" borderId="108" xfId="0" applyNumberFormat="1" applyFont="1" applyFill="1" applyBorder="1" applyAlignment="1">
      <alignment horizontal="center" vertical="center" wrapText="1"/>
    </xf>
    <xf numFmtId="2" fontId="16" fillId="2" borderId="232" xfId="0" applyNumberFormat="1" applyFont="1" applyFill="1" applyBorder="1" applyAlignment="1">
      <alignment horizontal="right" vertical="center" wrapText="1"/>
    </xf>
    <xf numFmtId="2" fontId="16" fillId="2" borderId="232" xfId="0" applyNumberFormat="1" applyFont="1" applyFill="1" applyBorder="1" applyAlignment="1">
      <alignment horizontal="center" vertical="center" wrapText="1"/>
    </xf>
    <xf numFmtId="1" fontId="16" fillId="5" borderId="258" xfId="0" applyNumberFormat="1" applyFont="1" applyFill="1" applyBorder="1" applyAlignment="1"/>
    <xf numFmtId="1" fontId="16" fillId="2" borderId="72" xfId="0" applyNumberFormat="1" applyFont="1" applyFill="1" applyBorder="1" applyAlignment="1"/>
    <xf numFmtId="0" fontId="16" fillId="2" borderId="26" xfId="0" applyFont="1" applyFill="1" applyBorder="1" applyAlignment="1">
      <alignment horizontal="left" vertical="center" wrapText="1"/>
    </xf>
    <xf numFmtId="1" fontId="16" fillId="2" borderId="24" xfId="0" applyNumberFormat="1" applyFont="1" applyFill="1" applyBorder="1" applyAlignment="1">
      <alignment horizontal="left"/>
    </xf>
    <xf numFmtId="0" fontId="16" fillId="0" borderId="84" xfId="0" applyFont="1" applyBorder="1" applyAlignment="1">
      <alignment horizontal="center" vertical="center" wrapText="1"/>
    </xf>
    <xf numFmtId="0" fontId="3" fillId="5" borderId="231" xfId="0" applyFont="1" applyFill="1" applyBorder="1" applyAlignment="1">
      <alignment vertical="center" wrapText="1"/>
    </xf>
    <xf numFmtId="0" fontId="3" fillId="5" borderId="198" xfId="0" applyFont="1" applyFill="1" applyBorder="1" applyAlignment="1">
      <alignment vertical="center" wrapText="1"/>
    </xf>
    <xf numFmtId="0" fontId="3" fillId="5" borderId="199" xfId="0" applyFont="1" applyFill="1" applyBorder="1" applyAlignment="1">
      <alignment horizontal="center" vertical="center" wrapText="1"/>
    </xf>
    <xf numFmtId="0" fontId="3" fillId="0" borderId="130" xfId="0" applyFont="1" applyBorder="1" applyAlignment="1"/>
    <xf numFmtId="0" fontId="16" fillId="6" borderId="86" xfId="0" applyFont="1" applyFill="1" applyBorder="1" applyAlignment="1"/>
    <xf numFmtId="0" fontId="16" fillId="0" borderId="173" xfId="0" applyFont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0" fontId="11" fillId="0" borderId="93" xfId="0" applyFont="1" applyBorder="1"/>
    <xf numFmtId="2" fontId="18" fillId="2" borderId="27" xfId="0" applyNumberFormat="1" applyFont="1" applyFill="1" applyBorder="1" applyAlignment="1">
      <alignment horizontal="right" vertical="center" wrapText="1"/>
    </xf>
    <xf numFmtId="2" fontId="18" fillId="2" borderId="41" xfId="0" applyNumberFormat="1" applyFont="1" applyFill="1" applyBorder="1" applyAlignment="1">
      <alignment horizontal="right" vertical="center" wrapText="1"/>
    </xf>
    <xf numFmtId="0" fontId="11" fillId="0" borderId="94" xfId="0" applyFont="1" applyBorder="1"/>
    <xf numFmtId="4" fontId="18" fillId="2" borderId="23" xfId="0" applyNumberFormat="1" applyFont="1" applyFill="1" applyBorder="1" applyAlignment="1">
      <alignment horizontal="right"/>
    </xf>
    <xf numFmtId="0" fontId="11" fillId="0" borderId="92" xfId="0" applyFont="1" applyBorder="1"/>
    <xf numFmtId="4" fontId="18" fillId="2" borderId="27" xfId="0" applyNumberFormat="1" applyFont="1" applyFill="1" applyBorder="1" applyAlignment="1">
      <alignment horizontal="right"/>
    </xf>
    <xf numFmtId="0" fontId="11" fillId="0" borderId="57" xfId="0" applyFont="1" applyBorder="1"/>
    <xf numFmtId="2" fontId="18" fillId="2" borderId="23" xfId="0" applyNumberFormat="1" applyFont="1" applyFill="1" applyBorder="1" applyAlignment="1">
      <alignment horizontal="right"/>
    </xf>
    <xf numFmtId="0" fontId="11" fillId="0" borderId="91" xfId="0" applyFont="1" applyBorder="1"/>
    <xf numFmtId="2" fontId="18" fillId="2" borderId="27" xfId="0" applyNumberFormat="1" applyFont="1" applyFill="1" applyBorder="1" applyAlignment="1">
      <alignment horizontal="right"/>
    </xf>
    <xf numFmtId="2" fontId="18" fillId="0" borderId="27" xfId="0" applyNumberFormat="1" applyFont="1" applyBorder="1" applyAlignment="1">
      <alignment horizontal="right"/>
    </xf>
    <xf numFmtId="2" fontId="18" fillId="0" borderId="27" xfId="0" applyNumberFormat="1" applyFont="1" applyBorder="1" applyAlignment="1">
      <alignment horizontal="right" vertical="center"/>
    </xf>
    <xf numFmtId="0" fontId="11" fillId="0" borderId="38" xfId="0" applyFont="1" applyBorder="1"/>
    <xf numFmtId="0" fontId="3" fillId="5" borderId="78" xfId="0" applyFont="1" applyFill="1" applyBorder="1" applyAlignment="1">
      <alignment horizontal="center" vertical="center" wrapText="1"/>
    </xf>
    <xf numFmtId="0" fontId="11" fillId="0" borderId="45" xfId="0" applyFont="1" applyBorder="1"/>
    <xf numFmtId="2" fontId="18" fillId="2" borderId="23" xfId="0" applyNumberFormat="1" applyFont="1" applyFill="1" applyBorder="1" applyAlignment="1">
      <alignment horizontal="right" vertical="center" wrapText="1"/>
    </xf>
    <xf numFmtId="164" fontId="16" fillId="0" borderId="27" xfId="0" applyNumberFormat="1" applyFont="1" applyBorder="1" applyAlignment="1">
      <alignment horizontal="right"/>
    </xf>
    <xf numFmtId="0" fontId="21" fillId="3" borderId="110" xfId="0" applyFont="1" applyFill="1" applyBorder="1" applyAlignment="1">
      <alignment horizontal="center" vertical="center" wrapText="1"/>
    </xf>
    <xf numFmtId="0" fontId="11" fillId="0" borderId="111" xfId="0" applyFont="1" applyBorder="1"/>
    <xf numFmtId="0" fontId="11" fillId="0" borderId="112" xfId="0" applyFont="1" applyBorder="1"/>
    <xf numFmtId="0" fontId="11" fillId="0" borderId="98" xfId="0" applyFont="1" applyBorder="1"/>
    <xf numFmtId="2" fontId="18" fillId="2" borderId="121" xfId="0" applyNumberFormat="1" applyFont="1" applyFill="1" applyBorder="1" applyAlignment="1">
      <alignment horizontal="right" vertical="center" wrapText="1"/>
    </xf>
    <xf numFmtId="0" fontId="11" fillId="0" borderId="122" xfId="0" applyFont="1" applyBorder="1"/>
    <xf numFmtId="4" fontId="18" fillId="0" borderId="41" xfId="0" applyNumberFormat="1" applyFont="1" applyBorder="1" applyAlignment="1">
      <alignment horizontal="right"/>
    </xf>
    <xf numFmtId="164" fontId="18" fillId="0" borderId="27" xfId="0" applyNumberFormat="1" applyFont="1" applyBorder="1" applyAlignment="1">
      <alignment horizontal="right"/>
    </xf>
    <xf numFmtId="164" fontId="18" fillId="0" borderId="41" xfId="0" applyNumberFormat="1" applyFont="1" applyBorder="1" applyAlignment="1">
      <alignment horizontal="right"/>
    </xf>
    <xf numFmtId="4" fontId="18" fillId="0" borderId="27" xfId="0" applyNumberFormat="1" applyFont="1" applyBorder="1" applyAlignment="1"/>
    <xf numFmtId="4" fontId="18" fillId="0" borderId="41" xfId="0" applyNumberFormat="1" applyFont="1" applyBorder="1" applyAlignment="1"/>
    <xf numFmtId="4" fontId="18" fillId="0" borderId="23" xfId="0" applyNumberFormat="1" applyFont="1" applyBorder="1" applyAlignment="1"/>
    <xf numFmtId="4" fontId="18" fillId="0" borderId="23" xfId="0" applyNumberFormat="1" applyFont="1" applyBorder="1" applyAlignment="1">
      <alignment horizontal="right"/>
    </xf>
    <xf numFmtId="0" fontId="18" fillId="0" borderId="41" xfId="0" applyFont="1" applyBorder="1" applyAlignment="1">
      <alignment horizontal="center"/>
    </xf>
    <xf numFmtId="2" fontId="18" fillId="0" borderId="23" xfId="0" applyNumberFormat="1" applyFont="1" applyBorder="1" applyAlignment="1">
      <alignment horizontal="right"/>
    </xf>
    <xf numFmtId="2" fontId="18" fillId="0" borderId="41" xfId="0" applyNumberFormat="1" applyFont="1" applyBorder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11" fillId="0" borderId="2" xfId="0" applyFont="1" applyBorder="1"/>
    <xf numFmtId="0" fontId="11" fillId="0" borderId="3" xfId="0" applyFont="1" applyBorder="1"/>
    <xf numFmtId="0" fontId="14" fillId="3" borderId="81" xfId="0" applyFont="1" applyFill="1" applyBorder="1" applyAlignment="1">
      <alignment horizontal="center" vertical="center" wrapText="1"/>
    </xf>
    <xf numFmtId="0" fontId="11" fillId="0" borderId="62" xfId="0" applyFont="1" applyBorder="1"/>
    <xf numFmtId="0" fontId="11" fillId="0" borderId="89" xfId="0" applyFont="1" applyBorder="1"/>
    <xf numFmtId="0" fontId="3" fillId="5" borderId="44" xfId="0" applyFont="1" applyFill="1" applyBorder="1" applyAlignment="1">
      <alignment horizontal="center" vertical="center" wrapText="1"/>
    </xf>
    <xf numFmtId="0" fontId="11" fillId="0" borderId="90" xfId="0" applyFont="1" applyBorder="1"/>
    <xf numFmtId="2" fontId="18" fillId="0" borderId="23" xfId="0" applyNumberFormat="1" applyFont="1" applyBorder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 vertical="top"/>
    </xf>
    <xf numFmtId="0" fontId="3" fillId="4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3" fillId="4" borderId="5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11" fillId="0" borderId="15" xfId="0" applyFont="1" applyBorder="1"/>
    <xf numFmtId="0" fontId="3" fillId="4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4" fillId="3" borderId="43" xfId="0" applyFont="1" applyFill="1" applyBorder="1" applyAlignment="1">
      <alignment horizontal="center" vertical="center" wrapText="1"/>
    </xf>
    <xf numFmtId="0" fontId="11" fillId="0" borderId="44" xfId="0" applyFont="1" applyBorder="1"/>
    <xf numFmtId="0" fontId="3" fillId="5" borderId="46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3" fillId="5" borderId="47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11" fillId="0" borderId="49" xfId="0" applyFont="1" applyBorder="1"/>
    <xf numFmtId="0" fontId="11" fillId="0" borderId="51" xfId="0" applyFont="1" applyBorder="1"/>
    <xf numFmtId="0" fontId="11" fillId="0" borderId="40" xfId="0" applyFont="1" applyBorder="1"/>
    <xf numFmtId="0" fontId="3" fillId="0" borderId="16" xfId="0" applyFont="1" applyBorder="1" applyAlignment="1"/>
    <xf numFmtId="0" fontId="11" fillId="0" borderId="16" xfId="0" applyFont="1" applyBorder="1"/>
    <xf numFmtId="0" fontId="3" fillId="0" borderId="28" xfId="0" applyFont="1" applyBorder="1" applyAlignment="1"/>
    <xf numFmtId="0" fontId="11" fillId="0" borderId="70" xfId="0" applyFont="1" applyBorder="1"/>
    <xf numFmtId="2" fontId="18" fillId="0" borderId="27" xfId="0" applyNumberFormat="1" applyFont="1" applyBorder="1" applyAlignment="1"/>
    <xf numFmtId="4" fontId="18" fillId="0" borderId="31" xfId="0" applyNumberFormat="1" applyFont="1" applyBorder="1" applyAlignment="1"/>
    <xf numFmtId="0" fontId="11" fillId="0" borderId="56" xfId="0" applyFont="1" applyBorder="1"/>
    <xf numFmtId="4" fontId="16" fillId="0" borderId="27" xfId="0" applyNumberFormat="1" applyFont="1" applyBorder="1" applyAlignment="1"/>
    <xf numFmtId="4" fontId="16" fillId="0" borderId="41" xfId="0" applyNumberFormat="1" applyFont="1" applyBorder="1" applyAlignment="1"/>
    <xf numFmtId="0" fontId="15" fillId="0" borderId="41" xfId="0" applyFont="1" applyBorder="1" applyAlignment="1"/>
    <xf numFmtId="2" fontId="18" fillId="2" borderId="27" xfId="0" applyNumberFormat="1" applyFont="1" applyFill="1" applyBorder="1" applyAlignment="1"/>
    <xf numFmtId="0" fontId="11" fillId="0" borderId="27" xfId="0" applyFont="1" applyBorder="1"/>
    <xf numFmtId="0" fontId="11" fillId="0" borderId="100" xfId="0" applyFont="1" applyBorder="1"/>
    <xf numFmtId="2" fontId="18" fillId="0" borderId="31" xfId="0" applyNumberFormat="1" applyFont="1" applyBorder="1" applyAlignment="1"/>
    <xf numFmtId="0" fontId="11" fillId="0" borderId="95" xfId="0" applyFont="1" applyBorder="1"/>
    <xf numFmtId="2" fontId="18" fillId="0" borderId="41" xfId="0" applyNumberFormat="1" applyFont="1" applyBorder="1" applyAlignment="1"/>
    <xf numFmtId="1" fontId="14" fillId="3" borderId="96" xfId="0" applyNumberFormat="1" applyFont="1" applyFill="1" applyBorder="1" applyAlignment="1">
      <alignment horizontal="center"/>
    </xf>
    <xf numFmtId="0" fontId="11" fillId="0" borderId="97" xfId="0" applyFont="1" applyBorder="1"/>
    <xf numFmtId="2" fontId="16" fillId="0" borderId="27" xfId="0" applyNumberFormat="1" applyFont="1" applyBorder="1" applyAlignment="1">
      <alignment horizontal="right"/>
    </xf>
    <xf numFmtId="0" fontId="21" fillId="3" borderId="43" xfId="0" applyFont="1" applyFill="1" applyBorder="1" applyAlignment="1">
      <alignment horizontal="center" vertical="center" wrapText="1"/>
    </xf>
    <xf numFmtId="4" fontId="16" fillId="0" borderId="23" xfId="0" applyNumberFormat="1" applyFont="1" applyBorder="1" applyAlignment="1"/>
    <xf numFmtId="4" fontId="16" fillId="0" borderId="85" xfId="0" applyNumberFormat="1" applyFont="1" applyBorder="1" applyAlignment="1"/>
    <xf numFmtId="0" fontId="11" fillId="0" borderId="132" xfId="0" applyFont="1" applyBorder="1"/>
    <xf numFmtId="4" fontId="16" fillId="0" borderId="23" xfId="0" applyNumberFormat="1" applyFont="1" applyBorder="1" applyAlignment="1">
      <alignment horizontal="right"/>
    </xf>
    <xf numFmtId="4" fontId="16" fillId="0" borderId="27" xfId="0" applyNumberFormat="1" applyFont="1" applyBorder="1" applyAlignment="1">
      <alignment horizontal="right"/>
    </xf>
    <xf numFmtId="0" fontId="16" fillId="0" borderId="27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4" fontId="18" fillId="0" borderId="48" xfId="0" applyNumberFormat="1" applyFont="1" applyBorder="1" applyAlignment="1">
      <alignment horizontal="right"/>
    </xf>
    <xf numFmtId="4" fontId="18" fillId="0" borderId="82" xfId="0" applyNumberFormat="1" applyFont="1" applyBorder="1" applyAlignment="1">
      <alignment horizontal="right"/>
    </xf>
    <xf numFmtId="2" fontId="16" fillId="0" borderId="33" xfId="0" applyNumberFormat="1" applyFont="1" applyBorder="1" applyAlignment="1">
      <alignment horizontal="right"/>
    </xf>
    <xf numFmtId="0" fontId="11" fillId="0" borderId="126" xfId="0" applyFont="1" applyBorder="1"/>
    <xf numFmtId="4" fontId="16" fillId="4" borderId="58" xfId="0" applyNumberFormat="1" applyFont="1" applyFill="1" applyBorder="1" applyAlignment="1">
      <alignment horizontal="center" vertical="center" wrapText="1"/>
    </xf>
    <xf numFmtId="4" fontId="18" fillId="0" borderId="48" xfId="0" applyNumberFormat="1" applyFont="1" applyBorder="1" applyAlignment="1"/>
    <xf numFmtId="0" fontId="18" fillId="0" borderId="41" xfId="0" applyFont="1" applyBorder="1" applyAlignment="1"/>
    <xf numFmtId="0" fontId="11" fillId="0" borderId="99" xfId="0" applyFont="1" applyBorder="1"/>
    <xf numFmtId="0" fontId="16" fillId="0" borderId="27" xfId="0" applyFont="1" applyBorder="1" applyAlignment="1"/>
    <xf numFmtId="0" fontId="16" fillId="0" borderId="41" xfId="0" applyFont="1" applyBorder="1" applyAlignment="1"/>
    <xf numFmtId="0" fontId="16" fillId="0" borderId="31" xfId="0" applyFont="1" applyBorder="1" applyAlignment="1"/>
    <xf numFmtId="4" fontId="16" fillId="0" borderId="128" xfId="0" applyNumberFormat="1" applyFont="1" applyBorder="1" applyAlignment="1"/>
    <xf numFmtId="4" fontId="16" fillId="0" borderId="100" xfId="0" applyNumberFormat="1" applyFont="1" applyBorder="1" applyAlignment="1"/>
    <xf numFmtId="4" fontId="18" fillId="0" borderId="33" xfId="0" applyNumberFormat="1" applyFont="1" applyBorder="1" applyAlignment="1">
      <alignment horizontal="right"/>
    </xf>
    <xf numFmtId="0" fontId="11" fillId="0" borderId="67" xfId="0" applyFont="1" applyBorder="1"/>
    <xf numFmtId="4" fontId="18" fillId="0" borderId="82" xfId="0" applyNumberFormat="1" applyFont="1" applyBorder="1" applyAlignment="1"/>
    <xf numFmtId="0" fontId="11" fillId="0" borderId="39" xfId="0" applyFont="1" applyBorder="1"/>
    <xf numFmtId="4" fontId="16" fillId="0" borderId="58" xfId="0" applyNumberFormat="1" applyFont="1" applyBorder="1" applyAlignment="1">
      <alignment horizontal="right"/>
    </xf>
    <xf numFmtId="0" fontId="11" fillId="0" borderId="127" xfId="0" applyFont="1" applyBorder="1"/>
    <xf numFmtId="4" fontId="16" fillId="0" borderId="48" xfId="0" applyNumberFormat="1" applyFont="1" applyBorder="1" applyAlignment="1"/>
    <xf numFmtId="4" fontId="16" fillId="0" borderId="41" xfId="0" applyNumberFormat="1" applyFont="1" applyBorder="1" applyAlignment="1">
      <alignment horizontal="right"/>
    </xf>
    <xf numFmtId="2" fontId="16" fillId="0" borderId="27" xfId="0" applyNumberFormat="1" applyFont="1" applyBorder="1" applyAlignment="1">
      <alignment horizontal="center"/>
    </xf>
    <xf numFmtId="0" fontId="21" fillId="9" borderId="43" xfId="0" applyFont="1" applyFill="1" applyBorder="1" applyAlignment="1">
      <alignment horizontal="center" vertical="center"/>
    </xf>
    <xf numFmtId="0" fontId="3" fillId="5" borderId="213" xfId="0" applyFont="1" applyFill="1" applyBorder="1" applyAlignment="1">
      <alignment horizontal="center"/>
    </xf>
    <xf numFmtId="0" fontId="11" fillId="0" borderId="214" xfId="0" applyFont="1" applyBorder="1"/>
    <xf numFmtId="2" fontId="16" fillId="0" borderId="88" xfId="0" applyNumberFormat="1" applyFont="1" applyBorder="1" applyAlignment="1">
      <alignment horizontal="center"/>
    </xf>
    <xf numFmtId="0" fontId="11" fillId="0" borderId="215" xfId="0" applyFont="1" applyBorder="1"/>
    <xf numFmtId="0" fontId="23" fillId="0" borderId="0" xfId="0" applyFont="1" applyAlignment="1">
      <alignment horizontal="right"/>
    </xf>
    <xf numFmtId="0" fontId="24" fillId="0" borderId="62" xfId="0" applyFont="1" applyBorder="1" applyAlignment="1">
      <alignment horizontal="center" vertical="top"/>
    </xf>
    <xf numFmtId="0" fontId="14" fillId="3" borderId="4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26" fillId="8" borderId="81" xfId="0" applyFont="1" applyFill="1" applyBorder="1" applyAlignment="1">
      <alignment horizontal="center" vertical="center"/>
    </xf>
    <xf numFmtId="0" fontId="26" fillId="8" borderId="43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1" fillId="0" borderId="129" xfId="0" applyFont="1" applyBorder="1"/>
    <xf numFmtId="0" fontId="26" fillId="0" borderId="150" xfId="0" applyFont="1" applyBorder="1" applyAlignment="1">
      <alignment horizontal="center" vertical="center"/>
    </xf>
    <xf numFmtId="0" fontId="11" fillId="0" borderId="28" xfId="0" applyFont="1" applyBorder="1"/>
    <xf numFmtId="0" fontId="26" fillId="0" borderId="160" xfId="0" applyFont="1" applyBorder="1" applyAlignment="1">
      <alignment horizontal="center" vertical="center"/>
    </xf>
    <xf numFmtId="0" fontId="11" fillId="0" borderId="163" xfId="0" applyFont="1" applyBorder="1"/>
    <xf numFmtId="0" fontId="11" fillId="0" borderId="166" xfId="0" applyFont="1" applyBorder="1"/>
    <xf numFmtId="0" fontId="26" fillId="2" borderId="150" xfId="0" applyFont="1" applyFill="1" applyBorder="1" applyAlignment="1">
      <alignment horizontal="center" vertical="center"/>
    </xf>
    <xf numFmtId="0" fontId="11" fillId="0" borderId="142" xfId="0" applyFont="1" applyBorder="1"/>
    <xf numFmtId="0" fontId="31" fillId="2" borderId="173" xfId="0" applyFont="1" applyFill="1" applyBorder="1" applyAlignment="1">
      <alignment horizontal="center" vertical="center"/>
    </xf>
    <xf numFmtId="0" fontId="11" fillId="0" borderId="29" xfId="0" applyFont="1" applyBorder="1"/>
    <xf numFmtId="0" fontId="11" fillId="0" borderId="20" xfId="0" applyFont="1" applyBorder="1"/>
    <xf numFmtId="0" fontId="14" fillId="3" borderId="81" xfId="0" applyFont="1" applyFill="1" applyBorder="1" applyAlignment="1">
      <alignment horizontal="center"/>
    </xf>
    <xf numFmtId="0" fontId="21" fillId="9" borderId="43" xfId="0" applyFont="1" applyFill="1" applyBorder="1" applyAlignment="1">
      <alignment horizontal="center"/>
    </xf>
    <xf numFmtId="0" fontId="21" fillId="9" borderId="43" xfId="0" applyFont="1" applyFill="1" applyBorder="1" applyAlignment="1">
      <alignment horizontal="center" wrapText="1"/>
    </xf>
    <xf numFmtId="0" fontId="21" fillId="9" borderId="110" xfId="0" applyFont="1" applyFill="1" applyBorder="1" applyAlignment="1">
      <alignment horizontal="center"/>
    </xf>
    <xf numFmtId="0" fontId="21" fillId="9" borderId="43" xfId="0" applyFont="1" applyFill="1" applyBorder="1" applyAlignment="1">
      <alignment horizontal="center" vertical="center" wrapText="1"/>
    </xf>
    <xf numFmtId="0" fontId="21" fillId="9" borderId="81" xfId="0" applyFont="1" applyFill="1" applyBorder="1" applyAlignment="1">
      <alignment horizontal="center" wrapText="1"/>
    </xf>
    <xf numFmtId="0" fontId="21" fillId="9" borderId="81" xfId="0" applyFont="1" applyFill="1" applyBorder="1" applyAlignment="1">
      <alignment horizontal="center" vertical="center" wrapText="1"/>
    </xf>
    <xf numFmtId="0" fontId="21" fillId="9" borderId="81" xfId="0" applyFont="1" applyFill="1" applyBorder="1" applyAlignment="1">
      <alignment horizontal="center" vertical="center"/>
    </xf>
    <xf numFmtId="4" fontId="16" fillId="0" borderId="210" xfId="0" applyNumberFormat="1" applyFont="1" applyBorder="1" applyAlignment="1">
      <alignment horizontal="center" vertical="center"/>
    </xf>
    <xf numFmtId="0" fontId="11" fillId="0" borderId="211" xfId="0" applyFont="1" applyBorder="1"/>
    <xf numFmtId="0" fontId="11" fillId="0" borderId="212" xfId="0" applyFont="1" applyBorder="1"/>
    <xf numFmtId="2" fontId="16" fillId="0" borderId="31" xfId="0" applyNumberFormat="1" applyFont="1" applyBorder="1" applyAlignment="1">
      <alignment horizontal="right"/>
    </xf>
    <xf numFmtId="2" fontId="16" fillId="0" borderId="31" xfId="0" applyNumberFormat="1" applyFont="1" applyBorder="1" applyAlignment="1">
      <alignment horizontal="center"/>
    </xf>
    <xf numFmtId="2" fontId="16" fillId="0" borderId="85" xfId="0" applyNumberFormat="1" applyFont="1" applyBorder="1" applyAlignment="1">
      <alignment horizontal="center"/>
    </xf>
    <xf numFmtId="0" fontId="3" fillId="5" borderId="218" xfId="0" applyFont="1" applyFill="1" applyBorder="1" applyAlignment="1">
      <alignment horizontal="center"/>
    </xf>
    <xf numFmtId="0" fontId="11" fillId="0" borderId="219" xfId="0" applyFont="1" applyBorder="1"/>
    <xf numFmtId="0" fontId="16" fillId="0" borderId="220" xfId="0" applyFont="1" applyBorder="1" applyAlignment="1">
      <alignment horizontal="left"/>
    </xf>
    <xf numFmtId="0" fontId="11" fillId="0" borderId="221" xfId="0" applyFont="1" applyBorder="1"/>
    <xf numFmtId="0" fontId="11" fillId="0" borderId="222" xfId="0" applyFont="1" applyBorder="1"/>
    <xf numFmtId="2" fontId="16" fillId="0" borderId="41" xfId="0" applyNumberFormat="1" applyFont="1" applyBorder="1" applyAlignment="1">
      <alignment horizontal="center"/>
    </xf>
    <xf numFmtId="0" fontId="3" fillId="5" borderId="46" xfId="0" applyFont="1" applyFill="1" applyBorder="1" applyAlignment="1">
      <alignment horizontal="center" vertical="center"/>
    </xf>
    <xf numFmtId="0" fontId="3" fillId="5" borderId="223" xfId="0" applyFont="1" applyFill="1" applyBorder="1" applyAlignment="1">
      <alignment horizontal="center"/>
    </xf>
    <xf numFmtId="0" fontId="11" fillId="0" borderId="223" xfId="0" applyFont="1" applyBorder="1"/>
    <xf numFmtId="0" fontId="46" fillId="5" borderId="28" xfId="0" applyFont="1" applyFill="1" applyBorder="1" applyAlignment="1">
      <alignment horizontal="center"/>
    </xf>
    <xf numFmtId="0" fontId="45" fillId="13" borderId="16" xfId="0" applyFont="1" applyFill="1" applyBorder="1" applyAlignment="1">
      <alignment vertical="center"/>
    </xf>
    <xf numFmtId="0" fontId="44" fillId="0" borderId="16" xfId="0" applyFont="1" applyBorder="1" applyAlignment="1">
      <alignment horizontal="center" vertical="center" wrapText="1"/>
    </xf>
    <xf numFmtId="0" fontId="14" fillId="12" borderId="43" xfId="0" applyFont="1" applyFill="1" applyBorder="1" applyAlignment="1">
      <alignment horizontal="center" vertical="center" wrapText="1"/>
    </xf>
    <xf numFmtId="0" fontId="45" fillId="13" borderId="28" xfId="0" applyFont="1" applyFill="1" applyBorder="1" applyAlignment="1">
      <alignment vertical="center"/>
    </xf>
    <xf numFmtId="0" fontId="46" fillId="13" borderId="16" xfId="0" applyFont="1" applyFill="1" applyBorder="1" applyAlignment="1">
      <alignment horizontal="center" vertical="center" wrapText="1"/>
    </xf>
    <xf numFmtId="0" fontId="46" fillId="13" borderId="127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8" fillId="0" borderId="0" xfId="0" applyFont="1" applyAlignment="1">
      <alignment horizontal="right"/>
    </xf>
    <xf numFmtId="0" fontId="14" fillId="9" borderId="43" xfId="0" applyFont="1" applyFill="1" applyBorder="1" applyAlignment="1">
      <alignment horizontal="center"/>
    </xf>
    <xf numFmtId="0" fontId="50" fillId="0" borderId="88" xfId="0" applyFont="1" applyBorder="1" applyAlignment="1">
      <alignment horizontal="right"/>
    </xf>
    <xf numFmtId="0" fontId="50" fillId="0" borderId="27" xfId="0" applyFont="1" applyBorder="1" applyAlignment="1">
      <alignment horizontal="right"/>
    </xf>
    <xf numFmtId="0" fontId="46" fillId="5" borderId="54" xfId="0" applyFont="1" applyFill="1" applyBorder="1" applyAlignment="1">
      <alignment horizontal="center" wrapText="1"/>
    </xf>
    <xf numFmtId="0" fontId="46" fillId="5" borderId="0" xfId="0" applyFont="1" applyFill="1" applyAlignment="1">
      <alignment horizontal="center" wrapText="1"/>
    </xf>
    <xf numFmtId="0" fontId="26" fillId="0" borderId="88" xfId="0" applyFont="1" applyBorder="1" applyAlignment="1">
      <alignment vertical="top"/>
    </xf>
    <xf numFmtId="0" fontId="11" fillId="0" borderId="226" xfId="0" applyFont="1" applyBorder="1"/>
    <xf numFmtId="0" fontId="11" fillId="0" borderId="201" xfId="0" applyFont="1" applyBorder="1"/>
    <xf numFmtId="0" fontId="26" fillId="0" borderId="27" xfId="0" applyFont="1" applyBorder="1" applyAlignment="1">
      <alignment vertical="top"/>
    </xf>
    <xf numFmtId="0" fontId="3" fillId="5" borderId="58" xfId="0" applyFont="1" applyFill="1" applyBorder="1" applyAlignment="1">
      <alignment horizontal="center"/>
    </xf>
    <xf numFmtId="0" fontId="51" fillId="0" borderId="62" xfId="0" applyFont="1" applyBorder="1" applyAlignment="1">
      <alignment horizontal="center"/>
    </xf>
    <xf numFmtId="0" fontId="21" fillId="9" borderId="110" xfId="0" applyFont="1" applyFill="1" applyBorder="1" applyAlignment="1">
      <alignment horizontal="center" vertical="center"/>
    </xf>
    <xf numFmtId="0" fontId="3" fillId="5" borderId="238" xfId="0" applyFont="1" applyFill="1" applyBorder="1" applyAlignment="1">
      <alignment horizontal="center"/>
    </xf>
    <xf numFmtId="0" fontId="11" fillId="0" borderId="239" xfId="0" applyFont="1" applyBorder="1"/>
    <xf numFmtId="4" fontId="16" fillId="6" borderId="246" xfId="0" applyNumberFormat="1" applyFont="1" applyFill="1" applyBorder="1" applyAlignment="1">
      <alignment horizontal="center"/>
    </xf>
    <xf numFmtId="0" fontId="11" fillId="0" borderId="247" xfId="0" applyFont="1" applyBorder="1"/>
    <xf numFmtId="0" fontId="3" fillId="6" borderId="238" xfId="0" applyFont="1" applyFill="1" applyBorder="1" applyAlignment="1">
      <alignment horizontal="center"/>
    </xf>
    <xf numFmtId="0" fontId="11" fillId="0" borderId="250" xfId="0" applyFont="1" applyBorder="1"/>
    <xf numFmtId="0" fontId="21" fillId="9" borderId="43" xfId="0" applyFont="1" applyFill="1" applyBorder="1" applyAlignment="1">
      <alignment horizontal="left" vertical="center"/>
    </xf>
    <xf numFmtId="0" fontId="52" fillId="9" borderId="43" xfId="0" applyFont="1" applyFill="1" applyBorder="1" applyAlignment="1">
      <alignment horizontal="left" vertical="center"/>
    </xf>
    <xf numFmtId="0" fontId="3" fillId="5" borderId="131" xfId="0" applyFont="1" applyFill="1" applyBorder="1" applyAlignment="1">
      <alignment horizontal="center"/>
    </xf>
    <xf numFmtId="0" fontId="11" fillId="0" borderId="252" xfId="0" applyFont="1" applyBorder="1"/>
    <xf numFmtId="0" fontId="3" fillId="0" borderId="0" xfId="0" applyFont="1"/>
    <xf numFmtId="0" fontId="52" fillId="9" borderId="43" xfId="0" applyFont="1" applyFill="1" applyBorder="1" applyAlignment="1">
      <alignment horizontal="center" vertical="center"/>
    </xf>
    <xf numFmtId="2" fontId="16" fillId="0" borderId="58" xfId="0" applyNumberFormat="1" applyFont="1" applyBorder="1" applyAlignment="1">
      <alignment horizontal="center"/>
    </xf>
    <xf numFmtId="2" fontId="16" fillId="0" borderId="58" xfId="0" applyNumberFormat="1" applyFont="1" applyBorder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16" fillId="2" borderId="173" xfId="0" applyNumberFormat="1" applyFont="1" applyFill="1" applyBorder="1" applyAlignment="1">
      <alignment horizontal="right"/>
    </xf>
    <xf numFmtId="0" fontId="3" fillId="2" borderId="30" xfId="0" applyFont="1" applyFill="1" applyBorder="1" applyAlignment="1">
      <alignment horizontal="center" vertical="center" wrapText="1"/>
    </xf>
    <xf numFmtId="2" fontId="3" fillId="2" borderId="30" xfId="0" applyNumberFormat="1" applyFont="1" applyFill="1" applyBorder="1" applyAlignment="1">
      <alignment vertical="center" wrapText="1"/>
    </xf>
    <xf numFmtId="1" fontId="21" fillId="9" borderId="96" xfId="0" applyNumberFormat="1" applyFont="1" applyFill="1" applyBorder="1" applyAlignment="1">
      <alignment horizontal="center"/>
    </xf>
    <xf numFmtId="2" fontId="16" fillId="2" borderId="3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6" fillId="2" borderId="30" xfId="0" applyFont="1" applyFill="1" applyBorder="1" applyAlignment="1">
      <alignment horizontal="center"/>
    </xf>
    <xf numFmtId="4" fontId="16" fillId="2" borderId="30" xfId="0" applyNumberFormat="1" applyFont="1" applyFill="1" applyBorder="1" applyAlignment="1"/>
    <xf numFmtId="4" fontId="16" fillId="2" borderId="30" xfId="0" applyNumberFormat="1" applyFont="1" applyFill="1" applyBorder="1" applyAlignment="1">
      <alignment horizontal="right"/>
    </xf>
    <xf numFmtId="0" fontId="16" fillId="0" borderId="30" xfId="0" applyFont="1" applyBorder="1" applyAlignment="1">
      <alignment horizontal="center"/>
    </xf>
    <xf numFmtId="4" fontId="16" fillId="0" borderId="31" xfId="0" applyNumberFormat="1" applyFont="1" applyBorder="1" applyAlignment="1"/>
    <xf numFmtId="0" fontId="11" fillId="0" borderId="58" xfId="0" applyFont="1" applyBorder="1"/>
    <xf numFmtId="0" fontId="11" fillId="0" borderId="23" xfId="0" applyFont="1" applyBorder="1"/>
    <xf numFmtId="1" fontId="21" fillId="9" borderId="96" xfId="0" applyNumberFormat="1" applyFont="1" applyFill="1" applyBorder="1" applyAlignment="1">
      <alignment horizontal="center" wrapText="1"/>
    </xf>
    <xf numFmtId="0" fontId="54" fillId="0" borderId="62" xfId="0" applyFont="1" applyBorder="1" applyAlignment="1">
      <alignment horizontal="right"/>
    </xf>
    <xf numFmtId="0" fontId="55" fillId="0" borderId="44" xfId="0" applyFont="1" applyBorder="1" applyAlignment="1">
      <alignment horizontal="center"/>
    </xf>
    <xf numFmtId="0" fontId="21" fillId="9" borderId="110" xfId="0" applyFont="1" applyFill="1" applyBorder="1" applyAlignment="1">
      <alignment horizontal="center" vertical="center" wrapText="1"/>
    </xf>
    <xf numFmtId="4" fontId="16" fillId="0" borderId="88" xfId="0" applyNumberFormat="1" applyFont="1" applyBorder="1" applyAlignment="1">
      <alignment horizontal="right"/>
    </xf>
    <xf numFmtId="0" fontId="16" fillId="0" borderId="85" xfId="0" applyFont="1" applyBorder="1" applyAlignment="1">
      <alignment horizontal="center"/>
    </xf>
    <xf numFmtId="2" fontId="16" fillId="0" borderId="88" xfId="0" applyNumberFormat="1" applyFont="1" applyBorder="1" applyAlignment="1">
      <alignment horizontal="right"/>
    </xf>
    <xf numFmtId="2" fontId="16" fillId="2" borderId="27" xfId="0" applyNumberFormat="1" applyFont="1" applyFill="1" applyBorder="1" applyAlignment="1">
      <alignment horizontal="right" vertical="center" wrapText="1"/>
    </xf>
    <xf numFmtId="2" fontId="16" fillId="2" borderId="85" xfId="0" applyNumberFormat="1" applyFont="1" applyFill="1" applyBorder="1" applyAlignment="1">
      <alignment horizontal="right" vertical="center" wrapText="1"/>
    </xf>
    <xf numFmtId="2" fontId="16" fillId="2" borderId="88" xfId="0" applyNumberFormat="1" applyFont="1" applyFill="1" applyBorder="1" applyAlignment="1">
      <alignment horizontal="right" vertical="center" wrapText="1"/>
    </xf>
    <xf numFmtId="2" fontId="16" fillId="2" borderId="121" xfId="0" applyNumberFormat="1" applyFont="1" applyFill="1" applyBorder="1" applyAlignment="1">
      <alignment horizontal="right" vertical="center" wrapText="1"/>
    </xf>
    <xf numFmtId="164" fontId="16" fillId="0" borderId="41" xfId="0" applyNumberFormat="1" applyFont="1" applyBorder="1" applyAlignment="1">
      <alignment horizontal="right"/>
    </xf>
    <xf numFmtId="2" fontId="16" fillId="0" borderId="85" xfId="0" applyNumberFormat="1" applyFont="1" applyBorder="1" applyAlignment="1">
      <alignment horizontal="right"/>
    </xf>
    <xf numFmtId="0" fontId="11" fillId="0" borderId="263" xfId="0" applyFont="1" applyBorder="1"/>
    <xf numFmtId="4" fontId="16" fillId="0" borderId="88" xfId="0" applyNumberFormat="1" applyFont="1" applyBorder="1" applyAlignment="1"/>
    <xf numFmtId="4" fontId="16" fillId="0" borderId="27" xfId="0" applyNumberFormat="1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/>
    </xf>
    <xf numFmtId="164" fontId="16" fillId="0" borderId="41" xfId="0" applyNumberFormat="1" applyFont="1" applyBorder="1" applyAlignment="1">
      <alignment horizontal="center"/>
    </xf>
    <xf numFmtId="164" fontId="16" fillId="0" borderId="82" xfId="0" applyNumberFormat="1" applyFont="1" applyBorder="1" applyAlignment="1">
      <alignment horizontal="center"/>
    </xf>
    <xf numFmtId="0" fontId="3" fillId="5" borderId="260" xfId="0" applyFont="1" applyFill="1" applyBorder="1" applyAlignment="1">
      <alignment horizontal="center" vertical="center" wrapText="1"/>
    </xf>
    <xf numFmtId="0" fontId="11" fillId="0" borderId="261" xfId="0" applyFont="1" applyBorder="1"/>
    <xf numFmtId="0" fontId="11" fillId="0" borderId="135" xfId="0" applyFont="1" applyBorder="1"/>
    <xf numFmtId="0" fontId="3" fillId="5" borderId="213" xfId="0" applyFont="1" applyFill="1" applyBorder="1" applyAlignment="1">
      <alignment horizontal="center" vertical="center" wrapText="1"/>
    </xf>
    <xf numFmtId="0" fontId="11" fillId="0" borderId="256" xfId="0" applyFont="1" applyBorder="1"/>
    <xf numFmtId="4" fontId="16" fillId="0" borderId="88" xfId="0" applyNumberFormat="1" applyFont="1" applyBorder="1" applyAlignment="1">
      <alignment horizontal="center"/>
    </xf>
    <xf numFmtId="164" fontId="16" fillId="0" borderId="88" xfId="0" applyNumberFormat="1" applyFont="1" applyBorder="1" applyAlignment="1">
      <alignment horizontal="center"/>
    </xf>
    <xf numFmtId="4" fontId="16" fillId="0" borderId="27" xfId="0" applyNumberFormat="1" applyFont="1" applyBorder="1" applyAlignment="1">
      <alignment horizontal="center"/>
    </xf>
    <xf numFmtId="0" fontId="11" fillId="0" borderId="262" xfId="0" applyFont="1" applyBorder="1"/>
    <xf numFmtId="4" fontId="16" fillId="0" borderId="85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1781175" cy="8667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4010025" cy="158115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0014"/>
    <pageSetUpPr fitToPage="1"/>
  </sheetPr>
  <dimension ref="A1:AD1063"/>
  <sheetViews>
    <sheetView showGridLines="0" tabSelected="1" workbookViewId="0">
      <selection sqref="A1:K1"/>
    </sheetView>
  </sheetViews>
  <sheetFormatPr defaultColWidth="14.42578125" defaultRowHeight="15" customHeight="1"/>
  <cols>
    <col min="1" max="1" width="31.28515625" customWidth="1"/>
    <col min="2" max="2" width="8.7109375" customWidth="1"/>
    <col min="3" max="3" width="12.7109375" customWidth="1"/>
    <col min="4" max="4" width="16.28515625" customWidth="1"/>
    <col min="5" max="6" width="16" customWidth="1"/>
    <col min="7" max="7" width="35.85546875" customWidth="1"/>
    <col min="8" max="8" width="9.7109375" customWidth="1"/>
    <col min="9" max="9" width="12.5703125" customWidth="1"/>
    <col min="10" max="10" width="14.5703125" customWidth="1"/>
    <col min="11" max="12" width="16.28515625" customWidth="1"/>
  </cols>
  <sheetData>
    <row r="1" spans="1:16" ht="33.75" customHeight="1">
      <c r="A1" s="1353" t="s">
        <v>0</v>
      </c>
      <c r="B1" s="1354"/>
      <c r="C1" s="1354"/>
      <c r="D1" s="1354"/>
      <c r="E1" s="1354"/>
      <c r="F1" s="1354"/>
      <c r="G1" s="1354"/>
      <c r="H1" s="1354"/>
      <c r="I1" s="1354"/>
      <c r="J1" s="1354"/>
      <c r="K1" s="1354"/>
      <c r="L1" s="1"/>
      <c r="M1" s="2">
        <f>CEILING(J567*1.35,100)</f>
        <v>0</v>
      </c>
    </row>
    <row r="2" spans="1:16" ht="14.25" customHeight="1">
      <c r="A2" s="3"/>
      <c r="M2" s="2">
        <f>CEILING(E134*1.1,1000)</f>
        <v>0</v>
      </c>
    </row>
    <row r="3" spans="1:16" ht="14.25" customHeight="1">
      <c r="A3" s="3"/>
      <c r="B3" s="4"/>
      <c r="C3" s="4"/>
      <c r="D3" s="4"/>
      <c r="E3" s="1355" t="s">
        <v>1</v>
      </c>
      <c r="F3" s="1354"/>
      <c r="G3" s="1354"/>
      <c r="H3" s="1354"/>
      <c r="I3" s="1354"/>
      <c r="J3" s="1354"/>
      <c r="K3" s="1354"/>
      <c r="L3" s="5"/>
    </row>
    <row r="4" spans="1:16" ht="14.25" customHeight="1">
      <c r="A4" s="3"/>
      <c r="B4" s="1356" t="s">
        <v>2</v>
      </c>
      <c r="C4" s="1354"/>
      <c r="D4" s="1354"/>
      <c r="E4" s="1354"/>
      <c r="F4" s="1354"/>
      <c r="G4" s="1354"/>
      <c r="H4" s="1354"/>
      <c r="I4" s="1354"/>
      <c r="J4" s="1354"/>
      <c r="K4" s="1354"/>
      <c r="L4" s="4"/>
    </row>
    <row r="5" spans="1:16" ht="12.75" customHeight="1">
      <c r="A5" s="3"/>
      <c r="B5" s="3"/>
      <c r="C5" s="3"/>
      <c r="D5" s="1355" t="s">
        <v>3</v>
      </c>
      <c r="E5" s="1354"/>
      <c r="F5" s="1354"/>
      <c r="G5" s="1354"/>
      <c r="H5" s="1354"/>
      <c r="I5" s="1354"/>
      <c r="J5" s="1354"/>
      <c r="K5" s="1354"/>
      <c r="L5" s="5"/>
    </row>
    <row r="6" spans="1:16" ht="14.25" customHeight="1">
      <c r="A6" s="3"/>
      <c r="B6" s="1356" t="s">
        <v>4</v>
      </c>
      <c r="C6" s="1354"/>
      <c r="D6" s="1354"/>
      <c r="E6" s="1354"/>
      <c r="F6" s="1354"/>
      <c r="G6" s="1354"/>
      <c r="H6" s="1354"/>
      <c r="I6" s="1354"/>
      <c r="J6" s="1354"/>
      <c r="K6" s="1354"/>
      <c r="L6" s="4"/>
    </row>
    <row r="7" spans="1:16" ht="14.25" customHeight="1">
      <c r="A7" s="6" t="s">
        <v>5</v>
      </c>
      <c r="B7" s="1356" t="s">
        <v>6</v>
      </c>
      <c r="C7" s="1354"/>
      <c r="D7" s="1354"/>
      <c r="E7" s="1354"/>
      <c r="F7" s="1354"/>
      <c r="G7" s="1354"/>
      <c r="H7" s="1354"/>
      <c r="I7" s="1354"/>
      <c r="J7" s="1354"/>
      <c r="K7" s="1354"/>
      <c r="L7" s="4"/>
    </row>
    <row r="8" spans="1:16" ht="14.25" customHeight="1">
      <c r="A8" s="7" t="str">
        <f>HYPERLINK("https://uaz74.ru/","Веб-сайт: https://uaz74.ru")</f>
        <v>Веб-сайт: https://uaz74.ru</v>
      </c>
      <c r="B8" s="1357"/>
      <c r="C8" s="1354"/>
      <c r="D8" s="1354"/>
      <c r="E8" s="1354"/>
      <c r="F8" s="1354"/>
      <c r="G8" s="1354"/>
      <c r="H8" s="1354"/>
      <c r="I8" s="1354"/>
      <c r="J8" s="1354"/>
      <c r="K8" s="1354"/>
      <c r="L8" s="8"/>
      <c r="N8" s="9"/>
    </row>
    <row r="9" spans="1:16" ht="21" customHeight="1">
      <c r="A9" s="1358" t="s">
        <v>7</v>
      </c>
      <c r="B9" s="1354"/>
      <c r="C9" s="1354"/>
      <c r="D9" s="1354"/>
      <c r="E9" s="1354"/>
      <c r="F9" s="1354"/>
      <c r="G9" s="1354"/>
      <c r="H9" s="1354"/>
      <c r="I9" s="1354"/>
      <c r="J9" s="1354"/>
      <c r="K9" s="1354"/>
      <c r="L9" s="10"/>
      <c r="P9" s="11"/>
    </row>
    <row r="10" spans="1:16" ht="30" customHeight="1">
      <c r="A10" s="1359" t="s">
        <v>8</v>
      </c>
      <c r="B10" s="1354"/>
      <c r="C10" s="1354"/>
      <c r="D10" s="1354"/>
      <c r="E10" s="1354"/>
      <c r="F10" s="1354"/>
      <c r="G10" s="1354"/>
      <c r="H10" s="1354"/>
      <c r="I10" s="1354"/>
      <c r="J10" s="1354"/>
      <c r="K10" s="1354"/>
      <c r="L10" s="12"/>
      <c r="M10" s="13"/>
    </row>
    <row r="11" spans="1:16" ht="21" customHeight="1">
      <c r="A11" s="1344" t="s">
        <v>9</v>
      </c>
      <c r="B11" s="1345"/>
      <c r="C11" s="1345"/>
      <c r="D11" s="1345"/>
      <c r="E11" s="1345"/>
      <c r="F11" s="1345"/>
      <c r="G11" s="1345"/>
      <c r="H11" s="1345"/>
      <c r="I11" s="1345"/>
      <c r="J11" s="1345"/>
      <c r="K11" s="1346"/>
      <c r="L11" s="14"/>
      <c r="M11" s="15"/>
    </row>
    <row r="12" spans="1:16" ht="15.75" customHeight="1">
      <c r="A12" s="16" t="s">
        <v>10</v>
      </c>
      <c r="B12" s="17" t="s">
        <v>11</v>
      </c>
      <c r="C12" s="17"/>
      <c r="D12" s="1360" t="s">
        <v>12</v>
      </c>
      <c r="E12" s="1361"/>
      <c r="F12" s="17"/>
      <c r="G12" s="1362" t="s">
        <v>10</v>
      </c>
      <c r="H12" s="1362" t="s">
        <v>11</v>
      </c>
      <c r="I12" s="1364"/>
      <c r="J12" s="1366" t="s">
        <v>12</v>
      </c>
      <c r="K12" s="1367"/>
      <c r="L12" s="18"/>
      <c r="M12" s="13"/>
    </row>
    <row r="13" spans="1:16" ht="15.75" customHeight="1">
      <c r="A13" s="19"/>
      <c r="B13" s="20"/>
      <c r="C13" s="21"/>
      <c r="D13" s="22" t="s">
        <v>13</v>
      </c>
      <c r="E13" s="23" t="s">
        <v>14</v>
      </c>
      <c r="F13" s="24"/>
      <c r="G13" s="1363"/>
      <c r="H13" s="1363"/>
      <c r="I13" s="1365"/>
      <c r="J13" s="22" t="s">
        <v>13</v>
      </c>
      <c r="K13" s="25" t="s">
        <v>14</v>
      </c>
      <c r="L13" s="26"/>
      <c r="M13" s="27"/>
      <c r="N13" s="27"/>
      <c r="O13" s="27"/>
    </row>
    <row r="14" spans="1:16" ht="15.75" customHeight="1">
      <c r="A14" s="28" t="s">
        <v>15</v>
      </c>
      <c r="B14" s="29">
        <v>50</v>
      </c>
      <c r="C14" s="30"/>
      <c r="D14" s="31">
        <v>3600</v>
      </c>
      <c r="E14" s="31">
        <v>3600</v>
      </c>
      <c r="F14" s="32"/>
      <c r="G14" s="33" t="s">
        <v>16</v>
      </c>
      <c r="H14" s="34">
        <v>50</v>
      </c>
      <c r="I14" s="35"/>
      <c r="J14" s="31">
        <v>2400</v>
      </c>
      <c r="K14" s="36">
        <v>2400</v>
      </c>
      <c r="L14" s="31"/>
      <c r="M14" s="37"/>
      <c r="N14" s="27"/>
      <c r="O14" s="27"/>
    </row>
    <row r="15" spans="1:16">
      <c r="A15" s="38" t="s">
        <v>17</v>
      </c>
      <c r="B15" s="39">
        <v>80</v>
      </c>
      <c r="C15" s="40"/>
      <c r="D15" s="41">
        <v>5500</v>
      </c>
      <c r="E15" s="41">
        <v>5500</v>
      </c>
      <c r="F15" s="41"/>
      <c r="G15" s="42" t="s">
        <v>18</v>
      </c>
      <c r="H15" s="43">
        <v>80</v>
      </c>
      <c r="I15" s="44"/>
      <c r="J15" s="41">
        <v>3600</v>
      </c>
      <c r="K15" s="45">
        <v>3600</v>
      </c>
      <c r="L15" s="41"/>
      <c r="M15" s="37"/>
      <c r="N15" s="27"/>
      <c r="O15" s="27"/>
    </row>
    <row r="16" spans="1:16">
      <c r="A16" s="46"/>
      <c r="B16" s="39">
        <v>100</v>
      </c>
      <c r="C16" s="40"/>
      <c r="D16" s="41">
        <v>7300</v>
      </c>
      <c r="E16" s="41">
        <v>7300</v>
      </c>
      <c r="F16" s="41"/>
      <c r="G16" s="47" t="s">
        <v>19</v>
      </c>
      <c r="H16" s="43">
        <v>100</v>
      </c>
      <c r="I16" s="44"/>
      <c r="J16" s="41">
        <v>4500</v>
      </c>
      <c r="K16" s="45">
        <v>4500</v>
      </c>
      <c r="L16" s="41"/>
      <c r="M16" s="37"/>
      <c r="N16" s="27"/>
      <c r="O16" s="27"/>
    </row>
    <row r="17" spans="1:14">
      <c r="A17" s="46"/>
      <c r="B17" s="39"/>
      <c r="C17" s="40"/>
      <c r="D17" s="41"/>
      <c r="E17" s="41"/>
      <c r="F17" s="41"/>
      <c r="G17" s="47"/>
      <c r="H17" s="39">
        <v>125</v>
      </c>
      <c r="I17" s="44"/>
      <c r="J17" s="41"/>
      <c r="K17" s="45">
        <v>6300</v>
      </c>
      <c r="L17" s="41"/>
      <c r="M17" s="37"/>
      <c r="N17" s="27"/>
    </row>
    <row r="18" spans="1:14">
      <c r="A18" s="46"/>
      <c r="B18" s="39">
        <v>125</v>
      </c>
      <c r="C18" s="40"/>
      <c r="D18" s="41">
        <v>10500</v>
      </c>
      <c r="E18" s="41">
        <v>10500</v>
      </c>
      <c r="F18" s="41"/>
      <c r="G18" s="47" t="s">
        <v>20</v>
      </c>
      <c r="H18" s="43">
        <v>150</v>
      </c>
      <c r="I18" s="44"/>
      <c r="J18" s="41">
        <v>8100</v>
      </c>
      <c r="K18" s="45">
        <v>7400</v>
      </c>
      <c r="L18" s="41"/>
      <c r="M18" s="37"/>
      <c r="N18" s="27"/>
    </row>
    <row r="19" spans="1:14">
      <c r="A19" s="46"/>
      <c r="B19" s="39">
        <v>150</v>
      </c>
      <c r="C19" s="40"/>
      <c r="D19" s="41">
        <v>13200</v>
      </c>
      <c r="E19" s="41">
        <v>13200</v>
      </c>
      <c r="F19" s="41"/>
      <c r="G19" s="47" t="s">
        <v>21</v>
      </c>
      <c r="H19" s="43">
        <v>200</v>
      </c>
      <c r="I19" s="44"/>
      <c r="J19" s="41">
        <v>12400</v>
      </c>
      <c r="K19" s="45">
        <v>12800</v>
      </c>
      <c r="L19" s="41"/>
      <c r="M19" s="37"/>
      <c r="N19" s="27"/>
    </row>
    <row r="20" spans="1:14">
      <c r="A20" s="46"/>
      <c r="B20" s="39">
        <v>200</v>
      </c>
      <c r="C20" s="40"/>
      <c r="D20" s="41">
        <v>20600</v>
      </c>
      <c r="E20" s="41">
        <v>20600</v>
      </c>
      <c r="F20" s="41"/>
      <c r="G20" s="47"/>
      <c r="H20" s="43">
        <v>250</v>
      </c>
      <c r="I20" s="44"/>
      <c r="J20" s="41">
        <v>22400</v>
      </c>
      <c r="K20" s="45">
        <v>22400</v>
      </c>
      <c r="L20" s="41"/>
      <c r="M20" s="37"/>
      <c r="N20" s="27"/>
    </row>
    <row r="21" spans="1:14">
      <c r="A21" s="46"/>
      <c r="B21" s="39">
        <v>250</v>
      </c>
      <c r="C21" s="40"/>
      <c r="D21" s="41">
        <v>48600</v>
      </c>
      <c r="E21" s="41">
        <v>48600</v>
      </c>
      <c r="F21" s="48"/>
      <c r="G21" s="47"/>
      <c r="H21" s="43">
        <v>300</v>
      </c>
      <c r="I21" s="44"/>
      <c r="J21" s="41">
        <v>31000</v>
      </c>
      <c r="K21" s="45">
        <v>34600</v>
      </c>
      <c r="L21" s="41"/>
      <c r="M21" s="37"/>
      <c r="N21" s="27"/>
    </row>
    <row r="22" spans="1:14" ht="15.75" customHeight="1">
      <c r="A22" s="46"/>
      <c r="B22" s="39">
        <v>300</v>
      </c>
      <c r="C22" s="49"/>
      <c r="D22" s="48">
        <v>74200</v>
      </c>
      <c r="E22" s="48">
        <v>74200</v>
      </c>
      <c r="F22" s="41"/>
      <c r="G22" s="47"/>
      <c r="H22" s="43">
        <v>350</v>
      </c>
      <c r="I22" s="44"/>
      <c r="J22" s="41">
        <v>86000</v>
      </c>
      <c r="K22" s="45">
        <v>86000</v>
      </c>
      <c r="L22" s="41"/>
      <c r="M22" s="37"/>
      <c r="N22" s="27"/>
    </row>
    <row r="23" spans="1:14" ht="15.75" customHeight="1">
      <c r="A23" s="46"/>
      <c r="B23" s="39">
        <v>350</v>
      </c>
      <c r="C23" s="50"/>
      <c r="D23" s="41">
        <v>154000</v>
      </c>
      <c r="E23" s="41">
        <v>154000</v>
      </c>
      <c r="F23" s="41"/>
      <c r="G23" s="47"/>
      <c r="H23" s="51">
        <v>400</v>
      </c>
      <c r="I23" s="52"/>
      <c r="J23" s="48">
        <v>88300</v>
      </c>
      <c r="K23" s="53">
        <v>92200</v>
      </c>
      <c r="L23" s="48"/>
      <c r="M23" s="37"/>
      <c r="N23" s="27"/>
    </row>
    <row r="24" spans="1:14" ht="15.75" customHeight="1">
      <c r="A24" s="46"/>
      <c r="B24" s="39">
        <v>400</v>
      </c>
      <c r="C24" s="50"/>
      <c r="D24" s="41">
        <v>185600</v>
      </c>
      <c r="E24" s="41">
        <v>185600</v>
      </c>
      <c r="F24" s="48"/>
      <c r="G24" s="47"/>
      <c r="H24" s="51">
        <v>500</v>
      </c>
      <c r="I24" s="54"/>
      <c r="J24" s="55">
        <v>158700</v>
      </c>
      <c r="K24" s="56">
        <v>161300</v>
      </c>
      <c r="L24" s="41"/>
      <c r="M24" s="37"/>
      <c r="N24" s="27"/>
    </row>
    <row r="25" spans="1:14" ht="15.75" customHeight="1">
      <c r="A25" s="46"/>
      <c r="B25" s="51"/>
      <c r="C25" s="57"/>
      <c r="D25" s="48"/>
      <c r="E25" s="48"/>
      <c r="F25" s="48"/>
      <c r="G25" s="47"/>
      <c r="H25" s="51">
        <v>600</v>
      </c>
      <c r="I25" s="54"/>
      <c r="J25" s="41">
        <v>198000</v>
      </c>
      <c r="K25" s="45">
        <v>224000</v>
      </c>
      <c r="L25" s="41"/>
      <c r="M25" s="37"/>
      <c r="N25" s="27"/>
    </row>
    <row r="26" spans="1:14" ht="15.75" customHeight="1">
      <c r="A26" s="46"/>
      <c r="B26" s="51"/>
      <c r="C26" s="58"/>
      <c r="D26" s="41"/>
      <c r="E26" s="41"/>
      <c r="F26" s="41"/>
      <c r="G26" s="59"/>
      <c r="H26" s="60">
        <v>800</v>
      </c>
      <c r="I26" s="61"/>
      <c r="J26" s="62">
        <v>956000</v>
      </c>
      <c r="K26" s="63">
        <v>956000</v>
      </c>
      <c r="L26" s="62"/>
      <c r="M26" s="37"/>
      <c r="N26" s="27"/>
    </row>
    <row r="27" spans="1:14" ht="15.75" customHeight="1">
      <c r="A27" s="64"/>
      <c r="B27" s="60"/>
      <c r="C27" s="65"/>
      <c r="D27" s="62"/>
      <c r="E27" s="62"/>
      <c r="F27" s="62"/>
      <c r="G27" s="33" t="s">
        <v>22</v>
      </c>
      <c r="H27" s="29">
        <v>50</v>
      </c>
      <c r="I27" s="35"/>
      <c r="J27" s="31">
        <v>10200</v>
      </c>
      <c r="K27" s="31">
        <v>10200</v>
      </c>
      <c r="L27" s="31"/>
      <c r="M27" s="37"/>
      <c r="N27" s="27"/>
    </row>
    <row r="28" spans="1:14" ht="15.75" customHeight="1">
      <c r="A28" s="66" t="s">
        <v>23</v>
      </c>
      <c r="B28" s="67">
        <v>100</v>
      </c>
      <c r="C28" s="68"/>
      <c r="D28" s="31">
        <v>11800</v>
      </c>
      <c r="E28" s="31">
        <v>11800</v>
      </c>
      <c r="F28" s="31"/>
      <c r="G28" s="69" t="s">
        <v>18</v>
      </c>
      <c r="H28" s="39">
        <v>80</v>
      </c>
      <c r="I28" s="44"/>
      <c r="J28" s="41">
        <v>14300</v>
      </c>
      <c r="K28" s="41">
        <v>14300</v>
      </c>
      <c r="L28" s="41"/>
      <c r="M28" s="37"/>
      <c r="N28" s="27"/>
    </row>
    <row r="29" spans="1:14" ht="15.75" customHeight="1">
      <c r="A29" s="70" t="s">
        <v>13</v>
      </c>
      <c r="B29" s="51">
        <v>150</v>
      </c>
      <c r="C29" s="58"/>
      <c r="D29" s="41">
        <v>22900</v>
      </c>
      <c r="E29" s="41">
        <v>22900</v>
      </c>
      <c r="F29" s="41"/>
      <c r="G29" s="71" t="s">
        <v>19</v>
      </c>
      <c r="H29" s="39">
        <v>100</v>
      </c>
      <c r="I29" s="44"/>
      <c r="J29" s="41">
        <v>16700</v>
      </c>
      <c r="K29" s="41">
        <v>16700</v>
      </c>
      <c r="L29" s="41"/>
      <c r="M29" s="37"/>
      <c r="N29" s="27"/>
    </row>
    <row r="30" spans="1:14" ht="12.75" customHeight="1">
      <c r="A30" s="72" t="s">
        <v>24</v>
      </c>
      <c r="B30" s="51">
        <v>200</v>
      </c>
      <c r="C30" s="58"/>
      <c r="D30" s="41">
        <v>35900</v>
      </c>
      <c r="E30" s="41">
        <v>35900</v>
      </c>
      <c r="F30" s="41"/>
      <c r="G30" s="71" t="s">
        <v>20</v>
      </c>
      <c r="H30" s="39">
        <v>150</v>
      </c>
      <c r="I30" s="44"/>
      <c r="J30" s="41">
        <v>21500</v>
      </c>
      <c r="K30" s="41">
        <v>21500</v>
      </c>
      <c r="L30" s="41"/>
      <c r="M30" s="37"/>
      <c r="N30" s="27"/>
    </row>
    <row r="31" spans="1:14" ht="12.75" customHeight="1">
      <c r="A31" s="72"/>
      <c r="B31" s="51">
        <v>300</v>
      </c>
      <c r="C31" s="58"/>
      <c r="D31" s="41">
        <v>82000</v>
      </c>
      <c r="E31" s="41">
        <v>82000</v>
      </c>
      <c r="F31" s="41"/>
      <c r="G31" s="71" t="s">
        <v>21</v>
      </c>
      <c r="H31" s="73">
        <v>200</v>
      </c>
      <c r="I31" s="52"/>
      <c r="J31" s="48">
        <v>28000</v>
      </c>
      <c r="K31" s="48">
        <v>28000</v>
      </c>
      <c r="L31" s="48"/>
      <c r="M31" s="37"/>
      <c r="N31" s="27"/>
    </row>
    <row r="32" spans="1:14" ht="12.75" customHeight="1">
      <c r="A32" s="72"/>
      <c r="B32" s="51">
        <v>350</v>
      </c>
      <c r="C32" s="58"/>
      <c r="D32" s="41">
        <v>174000</v>
      </c>
      <c r="E32" s="41">
        <v>174000</v>
      </c>
      <c r="F32" s="41"/>
      <c r="G32" s="71"/>
      <c r="H32" s="73">
        <v>250</v>
      </c>
      <c r="I32" s="54"/>
      <c r="J32" s="55">
        <v>42300</v>
      </c>
      <c r="K32" s="55">
        <v>42300</v>
      </c>
      <c r="L32" s="41"/>
      <c r="M32" s="37"/>
      <c r="N32" s="27"/>
    </row>
    <row r="33" spans="1:14" ht="12.75" customHeight="1">
      <c r="A33" s="72"/>
      <c r="B33" s="51">
        <v>400</v>
      </c>
      <c r="C33" s="57"/>
      <c r="D33" s="48">
        <v>231000</v>
      </c>
      <c r="E33" s="48">
        <v>231000</v>
      </c>
      <c r="F33" s="48"/>
      <c r="G33" s="71"/>
      <c r="H33" s="39">
        <v>300</v>
      </c>
      <c r="I33" s="44"/>
      <c r="J33" s="41">
        <v>47000</v>
      </c>
      <c r="K33" s="41">
        <v>47000</v>
      </c>
      <c r="L33" s="41"/>
      <c r="M33" s="37"/>
      <c r="N33" s="27"/>
    </row>
    <row r="34" spans="1:14" ht="13.5" customHeight="1">
      <c r="A34" s="64"/>
      <c r="B34" s="60">
        <v>500</v>
      </c>
      <c r="C34" s="65"/>
      <c r="D34" s="62">
        <v>366000</v>
      </c>
      <c r="E34" s="62">
        <v>366000</v>
      </c>
      <c r="F34" s="62"/>
      <c r="G34" s="74"/>
      <c r="H34" s="39">
        <v>400</v>
      </c>
      <c r="I34" s="44"/>
      <c r="J34" s="41">
        <v>124000</v>
      </c>
      <c r="K34" s="41">
        <v>124000</v>
      </c>
      <c r="L34" s="41"/>
      <c r="M34" s="37"/>
      <c r="N34" s="27"/>
    </row>
    <row r="35" spans="1:14" ht="13.5" customHeight="1">
      <c r="A35" s="75" t="s">
        <v>25</v>
      </c>
      <c r="B35" s="34">
        <v>500</v>
      </c>
      <c r="C35" s="76"/>
      <c r="D35" s="31">
        <v>413000</v>
      </c>
      <c r="E35" s="31">
        <v>413000</v>
      </c>
      <c r="F35" s="31"/>
      <c r="G35" s="77"/>
      <c r="H35" s="73">
        <v>500</v>
      </c>
      <c r="I35" s="54"/>
      <c r="J35" s="41">
        <v>230000</v>
      </c>
      <c r="K35" s="41">
        <v>230000</v>
      </c>
      <c r="L35" s="41"/>
      <c r="M35" s="37"/>
      <c r="N35" s="27"/>
    </row>
    <row r="36" spans="1:14" ht="12.75" customHeight="1">
      <c r="A36" s="78" t="s">
        <v>13</v>
      </c>
      <c r="B36" s="51">
        <v>600</v>
      </c>
      <c r="C36" s="58"/>
      <c r="D36" s="41">
        <v>464000</v>
      </c>
      <c r="E36" s="41">
        <v>464000</v>
      </c>
      <c r="F36" s="41"/>
      <c r="G36" s="79"/>
      <c r="H36" s="73">
        <v>600</v>
      </c>
      <c r="I36" s="54"/>
      <c r="J36" s="41">
        <v>312000</v>
      </c>
      <c r="K36" s="41">
        <v>312000</v>
      </c>
      <c r="L36" s="41"/>
      <c r="M36" s="37"/>
      <c r="N36" s="27"/>
    </row>
    <row r="37" spans="1:14" ht="12.75" customHeight="1">
      <c r="A37" s="46"/>
      <c r="B37" s="51">
        <v>800</v>
      </c>
      <c r="C37" s="58"/>
      <c r="D37" s="41">
        <v>697000</v>
      </c>
      <c r="E37" s="41">
        <v>697000</v>
      </c>
      <c r="F37" s="41"/>
      <c r="G37" s="79"/>
      <c r="H37" s="73">
        <v>800</v>
      </c>
      <c r="I37" s="54"/>
      <c r="J37" s="40">
        <v>1099000</v>
      </c>
      <c r="K37" s="40">
        <v>1099000</v>
      </c>
      <c r="L37" s="40"/>
      <c r="M37" s="37"/>
      <c r="N37" s="27"/>
    </row>
    <row r="38" spans="1:14" ht="12.75" customHeight="1">
      <c r="A38" s="46"/>
      <c r="B38" s="51">
        <v>1000</v>
      </c>
      <c r="C38" s="58"/>
      <c r="D38" s="41">
        <v>745000</v>
      </c>
      <c r="E38" s="41">
        <v>745000</v>
      </c>
      <c r="F38" s="41"/>
      <c r="G38" s="80"/>
      <c r="H38" s="51"/>
      <c r="I38" s="54"/>
      <c r="J38" s="50"/>
      <c r="K38" s="44"/>
      <c r="L38" s="50"/>
      <c r="M38" s="37"/>
      <c r="N38" s="27"/>
    </row>
    <row r="39" spans="1:14" ht="13.5" customHeight="1">
      <c r="A39" s="64"/>
      <c r="B39" s="60">
        <v>1200</v>
      </c>
      <c r="C39" s="81"/>
      <c r="D39" s="82">
        <v>952000</v>
      </c>
      <c r="E39" s="82">
        <v>952000</v>
      </c>
      <c r="F39" s="82"/>
      <c r="G39" s="83" t="s">
        <v>26</v>
      </c>
      <c r="H39" s="39">
        <v>1000</v>
      </c>
      <c r="I39" s="49" t="s">
        <v>27</v>
      </c>
      <c r="J39" s="49">
        <v>1235200</v>
      </c>
      <c r="K39" s="84"/>
      <c r="L39" s="85"/>
      <c r="M39" s="37"/>
      <c r="N39" s="27"/>
    </row>
    <row r="40" spans="1:14" ht="13.5" customHeight="1">
      <c r="A40" s="86" t="s">
        <v>28</v>
      </c>
      <c r="B40" s="29">
        <v>150</v>
      </c>
      <c r="C40" s="87"/>
      <c r="D40" s="88">
        <v>64200</v>
      </c>
      <c r="E40" s="88">
        <v>64200</v>
      </c>
      <c r="F40" s="88"/>
      <c r="G40" s="83" t="s">
        <v>13</v>
      </c>
      <c r="H40" s="43"/>
      <c r="I40" s="85"/>
      <c r="J40" s="85"/>
      <c r="K40" s="89"/>
      <c r="L40" s="85"/>
      <c r="M40" s="37"/>
      <c r="N40" s="27"/>
    </row>
    <row r="41" spans="1:14" ht="13.5" customHeight="1">
      <c r="A41" s="90" t="s">
        <v>29</v>
      </c>
      <c r="B41" s="39">
        <v>200</v>
      </c>
      <c r="C41" s="49"/>
      <c r="D41" s="48">
        <v>70800</v>
      </c>
      <c r="E41" s="48">
        <v>70800</v>
      </c>
      <c r="F41" s="48"/>
      <c r="G41" s="79"/>
      <c r="H41" s="43"/>
      <c r="I41" s="85"/>
      <c r="J41" s="85"/>
      <c r="K41" s="89"/>
      <c r="L41" s="85"/>
      <c r="M41" s="37"/>
      <c r="N41" s="27"/>
    </row>
    <row r="42" spans="1:14" ht="13.5" customHeight="1">
      <c r="A42" s="46"/>
      <c r="B42" s="39">
        <v>250</v>
      </c>
      <c r="C42" s="85"/>
      <c r="D42" s="48">
        <v>85000</v>
      </c>
      <c r="E42" s="48">
        <v>85000</v>
      </c>
      <c r="F42" s="48"/>
      <c r="G42" s="79"/>
      <c r="H42" s="43"/>
      <c r="I42" s="85"/>
      <c r="J42" s="85"/>
      <c r="K42" s="89"/>
      <c r="L42" s="85"/>
      <c r="M42" s="37"/>
      <c r="N42" s="27"/>
    </row>
    <row r="43" spans="1:14" ht="13.5" customHeight="1">
      <c r="A43" s="46"/>
      <c r="B43" s="39">
        <v>300</v>
      </c>
      <c r="C43" s="85"/>
      <c r="D43" s="48">
        <v>89800</v>
      </c>
      <c r="E43" s="48">
        <v>89800</v>
      </c>
      <c r="F43" s="48"/>
      <c r="G43" s="79"/>
      <c r="H43" s="43"/>
      <c r="I43" s="85"/>
      <c r="J43" s="85"/>
      <c r="K43" s="89"/>
      <c r="L43" s="85"/>
      <c r="M43" s="37"/>
      <c r="N43" s="27"/>
    </row>
    <row r="44" spans="1:14" ht="13.5" customHeight="1">
      <c r="A44" s="46"/>
      <c r="B44" s="39">
        <v>400</v>
      </c>
      <c r="C44" s="85"/>
      <c r="D44" s="48">
        <v>167000</v>
      </c>
      <c r="E44" s="48">
        <v>167000</v>
      </c>
      <c r="F44" s="48"/>
      <c r="G44" s="79"/>
      <c r="H44" s="43"/>
      <c r="I44" s="85"/>
      <c r="J44" s="85"/>
      <c r="K44" s="89"/>
      <c r="L44" s="85"/>
      <c r="M44" s="37"/>
      <c r="N44" s="27"/>
    </row>
    <row r="45" spans="1:14" ht="13.5" customHeight="1">
      <c r="A45" s="46"/>
      <c r="B45" s="39">
        <v>500</v>
      </c>
      <c r="C45" s="85"/>
      <c r="D45" s="48">
        <v>283000</v>
      </c>
      <c r="E45" s="48">
        <v>283000</v>
      </c>
      <c r="F45" s="48"/>
      <c r="G45" s="79"/>
      <c r="H45" s="43"/>
      <c r="I45" s="85"/>
      <c r="J45" s="85"/>
      <c r="K45" s="89"/>
      <c r="L45" s="85"/>
      <c r="M45" s="37"/>
      <c r="N45" s="27"/>
    </row>
    <row r="46" spans="1:14" ht="13.5" customHeight="1">
      <c r="A46" s="46"/>
      <c r="B46" s="39">
        <v>600</v>
      </c>
      <c r="C46" s="85"/>
      <c r="D46" s="48">
        <v>363000</v>
      </c>
      <c r="E46" s="48">
        <v>363000</v>
      </c>
      <c r="F46" s="48"/>
      <c r="G46" s="79"/>
      <c r="H46" s="43"/>
      <c r="I46" s="85"/>
      <c r="J46" s="85"/>
      <c r="K46" s="89"/>
      <c r="L46" s="85"/>
      <c r="M46" s="37"/>
      <c r="N46" s="27"/>
    </row>
    <row r="47" spans="1:14" ht="13.5" customHeight="1">
      <c r="A47" s="46"/>
      <c r="B47" s="39">
        <v>800</v>
      </c>
      <c r="C47" s="85"/>
      <c r="D47" s="48">
        <v>1151000</v>
      </c>
      <c r="E47" s="48">
        <v>1151000</v>
      </c>
      <c r="F47" s="48"/>
      <c r="G47" s="79"/>
      <c r="H47" s="43"/>
      <c r="I47" s="85"/>
      <c r="J47" s="85"/>
      <c r="K47" s="89"/>
      <c r="L47" s="85"/>
      <c r="M47" s="37"/>
      <c r="N47" s="27"/>
    </row>
    <row r="48" spans="1:14" ht="13.5" customHeight="1">
      <c r="A48" s="46"/>
      <c r="B48" s="43"/>
      <c r="C48" s="85"/>
      <c r="D48" s="48"/>
      <c r="E48" s="48"/>
      <c r="F48" s="48"/>
      <c r="G48" s="79"/>
      <c r="H48" s="43"/>
      <c r="I48" s="85"/>
      <c r="J48" s="85"/>
      <c r="K48" s="89"/>
      <c r="L48" s="85"/>
      <c r="M48" s="37"/>
      <c r="N48" s="27"/>
    </row>
    <row r="49" spans="1:15" ht="13.5" customHeight="1">
      <c r="A49" s="46"/>
      <c r="B49" s="91"/>
      <c r="C49" s="92"/>
      <c r="D49" s="93"/>
      <c r="E49" s="94"/>
      <c r="F49" s="95"/>
      <c r="G49" s="96"/>
      <c r="H49" s="91"/>
      <c r="I49" s="97"/>
      <c r="J49" s="92"/>
      <c r="K49" s="98"/>
      <c r="L49" s="99"/>
      <c r="M49" s="37"/>
      <c r="N49" s="27"/>
    </row>
    <row r="50" spans="1:15" ht="21" customHeight="1">
      <c r="A50" s="1368" t="s">
        <v>30</v>
      </c>
      <c r="B50" s="1369"/>
      <c r="C50" s="1369"/>
      <c r="D50" s="1369"/>
      <c r="E50" s="1369"/>
      <c r="F50" s="1369"/>
      <c r="G50" s="1369"/>
      <c r="H50" s="1369"/>
      <c r="I50" s="1369"/>
      <c r="J50" s="1369"/>
      <c r="K50" s="1325"/>
      <c r="L50" s="14"/>
      <c r="M50" s="27"/>
    </row>
    <row r="51" spans="1:15" ht="12.75" customHeight="1">
      <c r="A51" s="1370" t="s">
        <v>10</v>
      </c>
      <c r="B51" s="1372" t="s">
        <v>11</v>
      </c>
      <c r="C51" s="100"/>
      <c r="D51" s="1373" t="s">
        <v>12</v>
      </c>
      <c r="E51" s="1374"/>
      <c r="F51" s="100"/>
      <c r="G51" s="1372" t="s">
        <v>10</v>
      </c>
      <c r="H51" s="1372" t="s">
        <v>11</v>
      </c>
      <c r="I51" s="101"/>
      <c r="J51" s="1373" t="s">
        <v>12</v>
      </c>
      <c r="K51" s="1375"/>
      <c r="L51" s="102"/>
      <c r="M51" s="27"/>
    </row>
    <row r="52" spans="1:15" ht="24.75" customHeight="1">
      <c r="A52" s="1371"/>
      <c r="B52" s="1365"/>
      <c r="C52" s="103"/>
      <c r="D52" s="104" t="s">
        <v>31</v>
      </c>
      <c r="E52" s="104" t="s">
        <v>32</v>
      </c>
      <c r="F52" s="105" t="s">
        <v>33</v>
      </c>
      <c r="G52" s="1365"/>
      <c r="H52" s="1365"/>
      <c r="I52" s="103"/>
      <c r="J52" s="104" t="s">
        <v>31</v>
      </c>
      <c r="K52" s="106" t="s">
        <v>32</v>
      </c>
      <c r="L52" s="107" t="s">
        <v>33</v>
      </c>
      <c r="M52" s="27"/>
    </row>
    <row r="53" spans="1:15" ht="13.5" customHeight="1">
      <c r="A53" s="108" t="s">
        <v>34</v>
      </c>
      <c r="B53" s="34">
        <v>50</v>
      </c>
      <c r="C53" s="31"/>
      <c r="D53" s="31">
        <v>7920</v>
      </c>
      <c r="E53" s="31">
        <v>9110</v>
      </c>
      <c r="F53" s="41"/>
      <c r="G53" s="109" t="s">
        <v>35</v>
      </c>
      <c r="H53" s="34">
        <v>50</v>
      </c>
      <c r="I53" s="31"/>
      <c r="J53" s="31">
        <v>13700</v>
      </c>
      <c r="K53" s="36">
        <v>15800</v>
      </c>
      <c r="L53" s="41"/>
      <c r="M53" s="37"/>
      <c r="N53" s="27"/>
      <c r="O53" s="27"/>
    </row>
    <row r="54" spans="1:15" ht="12.75" customHeight="1">
      <c r="A54" s="38" t="s">
        <v>14</v>
      </c>
      <c r="B54" s="43">
        <v>80</v>
      </c>
      <c r="C54" s="41"/>
      <c r="D54" s="41">
        <v>11650</v>
      </c>
      <c r="E54" s="41">
        <v>13400</v>
      </c>
      <c r="F54" s="41"/>
      <c r="G54" s="110" t="s">
        <v>14</v>
      </c>
      <c r="H54" s="43">
        <v>80</v>
      </c>
      <c r="I54" s="41"/>
      <c r="J54" s="41">
        <v>17800</v>
      </c>
      <c r="K54" s="45">
        <v>20500</v>
      </c>
      <c r="L54" s="41"/>
      <c r="M54" s="37"/>
      <c r="N54" s="27"/>
      <c r="O54" s="27"/>
    </row>
    <row r="55" spans="1:15" ht="12.75" customHeight="1">
      <c r="A55" s="46" t="s">
        <v>24</v>
      </c>
      <c r="B55" s="43">
        <v>100</v>
      </c>
      <c r="C55" s="41"/>
      <c r="D55" s="41">
        <v>15540</v>
      </c>
      <c r="E55" s="41">
        <v>17900</v>
      </c>
      <c r="F55" s="41"/>
      <c r="G55" s="71" t="s">
        <v>36</v>
      </c>
      <c r="H55" s="43">
        <v>100</v>
      </c>
      <c r="I55" s="41"/>
      <c r="J55" s="41">
        <v>22100</v>
      </c>
      <c r="K55" s="45">
        <v>25420</v>
      </c>
      <c r="L55" s="41"/>
      <c r="M55" s="37"/>
      <c r="N55" s="27"/>
      <c r="O55" s="27"/>
    </row>
    <row r="56" spans="1:15" ht="12.75" customHeight="1">
      <c r="A56" s="46" t="s">
        <v>37</v>
      </c>
      <c r="B56" s="43">
        <v>125</v>
      </c>
      <c r="C56" s="41"/>
      <c r="D56" s="41">
        <v>24250</v>
      </c>
      <c r="E56" s="41">
        <v>27900</v>
      </c>
      <c r="F56" s="41"/>
      <c r="G56" s="71" t="s">
        <v>38</v>
      </c>
      <c r="H56" s="39">
        <v>125</v>
      </c>
      <c r="I56" s="41"/>
      <c r="J56" s="41">
        <v>21800</v>
      </c>
      <c r="K56" s="45">
        <v>25100</v>
      </c>
      <c r="L56" s="41"/>
      <c r="M56" s="37"/>
      <c r="N56" s="27"/>
      <c r="O56" s="27"/>
    </row>
    <row r="57" spans="1:15" ht="12.75" customHeight="1">
      <c r="A57" s="46" t="s">
        <v>39</v>
      </c>
      <c r="B57" s="43">
        <v>150</v>
      </c>
      <c r="C57" s="41"/>
      <c r="D57" s="41">
        <v>28150</v>
      </c>
      <c r="E57" s="41">
        <v>32400</v>
      </c>
      <c r="F57" s="41"/>
      <c r="G57" s="71"/>
      <c r="H57" s="43">
        <v>150</v>
      </c>
      <c r="I57" s="41"/>
      <c r="J57" s="41">
        <v>36120</v>
      </c>
      <c r="K57" s="45">
        <v>41600</v>
      </c>
      <c r="L57" s="41"/>
      <c r="M57" s="37"/>
      <c r="N57" s="27"/>
      <c r="O57" s="27"/>
    </row>
    <row r="58" spans="1:15" ht="12.75" customHeight="1">
      <c r="A58" s="46" t="s">
        <v>40</v>
      </c>
      <c r="B58" s="43">
        <v>200</v>
      </c>
      <c r="C58" s="41"/>
      <c r="D58" s="41">
        <v>44650</v>
      </c>
      <c r="E58" s="41">
        <v>51400</v>
      </c>
      <c r="F58" s="41"/>
      <c r="G58" s="1377"/>
      <c r="H58" s="43">
        <v>200</v>
      </c>
      <c r="I58" s="41"/>
      <c r="J58" s="41">
        <v>50600</v>
      </c>
      <c r="K58" s="45">
        <v>58200</v>
      </c>
      <c r="L58" s="41"/>
      <c r="M58" s="37"/>
      <c r="N58" s="27"/>
      <c r="O58" s="27"/>
    </row>
    <row r="59" spans="1:15" ht="12.75" customHeight="1">
      <c r="A59" s="46"/>
      <c r="B59" s="43">
        <v>250</v>
      </c>
      <c r="C59" s="41"/>
      <c r="D59" s="41">
        <v>73700</v>
      </c>
      <c r="E59" s="41">
        <v>84800</v>
      </c>
      <c r="F59" s="41"/>
      <c r="G59" s="1378"/>
      <c r="H59" s="43">
        <v>250</v>
      </c>
      <c r="I59" s="41"/>
      <c r="J59" s="41">
        <v>76000</v>
      </c>
      <c r="K59" s="45">
        <v>87400</v>
      </c>
      <c r="L59" s="41"/>
      <c r="M59" s="37"/>
      <c r="N59" s="27"/>
      <c r="O59" s="27"/>
    </row>
    <row r="60" spans="1:15" ht="12.75" customHeight="1">
      <c r="A60" s="111"/>
      <c r="B60" s="43">
        <v>300</v>
      </c>
      <c r="C60" s="41"/>
      <c r="D60" s="41">
        <v>98300</v>
      </c>
      <c r="E60" s="41">
        <v>113050</v>
      </c>
      <c r="F60" s="41"/>
      <c r="G60" s="1378"/>
      <c r="H60" s="43">
        <v>300</v>
      </c>
      <c r="I60" s="41"/>
      <c r="J60" s="41">
        <v>94000</v>
      </c>
      <c r="K60" s="45">
        <v>108100</v>
      </c>
      <c r="L60" s="41"/>
      <c r="M60" s="37"/>
      <c r="N60" s="27"/>
      <c r="O60" s="27"/>
    </row>
    <row r="61" spans="1:15" ht="12.75" customHeight="1">
      <c r="A61" s="46"/>
      <c r="B61" s="43">
        <v>350</v>
      </c>
      <c r="D61" s="48">
        <v>138250</v>
      </c>
      <c r="E61" s="41">
        <v>159000</v>
      </c>
      <c r="F61" s="41"/>
      <c r="G61" s="1378"/>
      <c r="H61" s="51">
        <v>350</v>
      </c>
      <c r="I61" s="55"/>
      <c r="J61" s="55">
        <v>204000</v>
      </c>
      <c r="K61" s="56">
        <v>234600</v>
      </c>
      <c r="L61" s="41"/>
      <c r="M61" s="37"/>
      <c r="N61" s="27"/>
      <c r="O61" s="27"/>
    </row>
    <row r="62" spans="1:15" ht="13.5" customHeight="1">
      <c r="A62" s="64"/>
      <c r="B62" s="112">
        <v>400</v>
      </c>
      <c r="C62" s="62"/>
      <c r="D62" s="62">
        <v>206100</v>
      </c>
      <c r="E62" s="62">
        <v>237000</v>
      </c>
      <c r="F62" s="62"/>
      <c r="G62" s="1378"/>
      <c r="H62" s="43">
        <v>400</v>
      </c>
      <c r="I62" s="41"/>
      <c r="J62" s="41">
        <v>212000</v>
      </c>
      <c r="K62" s="45">
        <v>243800</v>
      </c>
      <c r="L62" s="41"/>
      <c r="M62" s="37"/>
      <c r="N62" s="27"/>
      <c r="O62" s="27"/>
    </row>
    <row r="63" spans="1:15" ht="13.5" customHeight="1">
      <c r="A63" s="108" t="s">
        <v>41</v>
      </c>
      <c r="B63" s="113">
        <v>500</v>
      </c>
      <c r="D63" s="31">
        <v>505800</v>
      </c>
      <c r="E63" s="114">
        <v>582000</v>
      </c>
      <c r="F63" s="114"/>
      <c r="G63" s="1378"/>
      <c r="H63" s="43">
        <v>500</v>
      </c>
      <c r="I63" s="41"/>
      <c r="J63" s="41">
        <v>418200</v>
      </c>
      <c r="K63" s="45">
        <v>480930</v>
      </c>
      <c r="L63" s="41"/>
      <c r="M63" s="37"/>
      <c r="N63" s="27"/>
      <c r="O63" s="27"/>
    </row>
    <row r="64" spans="1:15" ht="12.75" customHeight="1">
      <c r="A64" s="115" t="s">
        <v>14</v>
      </c>
      <c r="B64" s="116">
        <v>600</v>
      </c>
      <c r="C64" s="41"/>
      <c r="D64" s="41">
        <v>794000</v>
      </c>
      <c r="E64" s="117">
        <v>913000</v>
      </c>
      <c r="F64" s="117"/>
      <c r="G64" s="1378"/>
      <c r="H64" s="43">
        <v>600</v>
      </c>
      <c r="I64" s="41"/>
      <c r="J64" s="41">
        <v>724620</v>
      </c>
      <c r="K64" s="45">
        <v>833400</v>
      </c>
      <c r="L64" s="41"/>
      <c r="M64" s="37"/>
      <c r="N64" s="27"/>
      <c r="O64" s="27"/>
    </row>
    <row r="65" spans="1:15" ht="12.75" customHeight="1">
      <c r="A65" s="118" t="s">
        <v>42</v>
      </c>
      <c r="B65" s="119">
        <v>700</v>
      </c>
      <c r="C65" s="55"/>
      <c r="D65" s="55">
        <v>1141000</v>
      </c>
      <c r="E65" s="120">
        <v>1319000</v>
      </c>
      <c r="F65" s="117"/>
      <c r="G65" s="1378"/>
      <c r="H65" s="43">
        <v>700</v>
      </c>
      <c r="I65" s="41"/>
      <c r="J65" s="41">
        <v>920000</v>
      </c>
      <c r="K65" s="45">
        <v>1058000</v>
      </c>
      <c r="L65" s="41"/>
      <c r="M65" s="37"/>
      <c r="N65" s="27"/>
      <c r="O65" s="27"/>
    </row>
    <row r="66" spans="1:15" ht="13.5" customHeight="1">
      <c r="A66" s="71" t="s">
        <v>43</v>
      </c>
      <c r="B66" s="121">
        <v>800</v>
      </c>
      <c r="C66" s="122"/>
      <c r="D66" s="41">
        <v>1961000</v>
      </c>
      <c r="E66" s="117">
        <v>2255000</v>
      </c>
      <c r="F66" s="117"/>
      <c r="G66" s="1378"/>
      <c r="H66" s="43">
        <v>800</v>
      </c>
      <c r="I66" s="122"/>
      <c r="J66" s="41">
        <v>1782000</v>
      </c>
      <c r="K66" s="53">
        <v>2050000</v>
      </c>
      <c r="L66" s="48"/>
      <c r="M66" s="37"/>
      <c r="N66" s="27"/>
      <c r="O66" s="27"/>
    </row>
    <row r="67" spans="1:15" ht="13.5" customHeight="1">
      <c r="A67" s="1379"/>
      <c r="B67" s="39">
        <v>1000</v>
      </c>
      <c r="C67" s="41"/>
      <c r="D67" s="41">
        <v>3220000</v>
      </c>
      <c r="E67" s="117">
        <v>3707000</v>
      </c>
      <c r="F67" s="117"/>
      <c r="G67" s="1378"/>
      <c r="H67" s="43">
        <v>1000</v>
      </c>
      <c r="I67" s="41"/>
      <c r="J67" s="41">
        <v>2800000</v>
      </c>
      <c r="K67" s="45">
        <v>3220000</v>
      </c>
      <c r="L67" s="41"/>
      <c r="M67" s="37"/>
      <c r="N67" s="27"/>
      <c r="O67" s="27"/>
    </row>
    <row r="68" spans="1:15" ht="13.5" customHeight="1">
      <c r="A68" s="1371"/>
      <c r="B68" s="60"/>
      <c r="C68" s="123"/>
      <c r="D68" s="62"/>
      <c r="E68" s="124"/>
      <c r="F68" s="124"/>
      <c r="G68" s="1363"/>
      <c r="H68" s="125">
        <v>1200</v>
      </c>
      <c r="I68" s="62"/>
      <c r="J68" s="62">
        <v>3576000</v>
      </c>
      <c r="K68" s="63">
        <v>3933600</v>
      </c>
      <c r="L68" s="62"/>
      <c r="M68" s="37"/>
      <c r="N68" s="27"/>
      <c r="O68" s="27"/>
    </row>
    <row r="69" spans="1:15" ht="13.5" customHeight="1">
      <c r="A69" s="66" t="s">
        <v>44</v>
      </c>
      <c r="B69" s="34">
        <v>50</v>
      </c>
      <c r="C69" s="31"/>
      <c r="D69" s="31">
        <v>12250</v>
      </c>
      <c r="E69" s="114">
        <v>14100</v>
      </c>
      <c r="F69" s="114"/>
      <c r="G69" s="109" t="s">
        <v>45</v>
      </c>
      <c r="H69" s="34">
        <v>50</v>
      </c>
      <c r="I69" s="31"/>
      <c r="J69" s="31">
        <v>15900</v>
      </c>
      <c r="K69" s="36">
        <v>19100</v>
      </c>
      <c r="L69" s="31"/>
      <c r="M69" s="37"/>
      <c r="N69" s="27"/>
      <c r="O69" s="27"/>
    </row>
    <row r="70" spans="1:15" ht="12.75" customHeight="1">
      <c r="A70" s="70" t="s">
        <v>46</v>
      </c>
      <c r="B70" s="43">
        <v>80</v>
      </c>
      <c r="C70" s="41"/>
      <c r="D70" s="41">
        <v>17600</v>
      </c>
      <c r="E70" s="117">
        <v>20250</v>
      </c>
      <c r="F70" s="117"/>
      <c r="G70" s="110" t="s">
        <v>14</v>
      </c>
      <c r="H70" s="43">
        <v>80</v>
      </c>
      <c r="I70" s="41"/>
      <c r="J70" s="41">
        <v>22700</v>
      </c>
      <c r="K70" s="45">
        <v>26200</v>
      </c>
      <c r="L70" s="41"/>
      <c r="M70" s="37"/>
      <c r="N70" s="27"/>
      <c r="O70" s="27"/>
    </row>
    <row r="71" spans="1:15" ht="12.75" customHeight="1">
      <c r="A71" s="46" t="s">
        <v>47</v>
      </c>
      <c r="B71" s="43">
        <v>100</v>
      </c>
      <c r="D71" s="41">
        <v>22600</v>
      </c>
      <c r="E71" s="117">
        <v>26000</v>
      </c>
      <c r="F71" s="117"/>
      <c r="G71" s="71" t="s">
        <v>36</v>
      </c>
      <c r="H71" s="43">
        <v>100</v>
      </c>
      <c r="I71" s="41"/>
      <c r="J71" s="41">
        <v>27900</v>
      </c>
      <c r="K71" s="45">
        <v>32200</v>
      </c>
      <c r="L71" s="41"/>
      <c r="M71" s="37"/>
      <c r="N71" s="27"/>
      <c r="O71" s="27"/>
    </row>
    <row r="72" spans="1:15" ht="12.75" customHeight="1">
      <c r="A72" s="46"/>
      <c r="B72" s="43">
        <v>150</v>
      </c>
      <c r="C72" s="41"/>
      <c r="D72" s="41">
        <v>42500</v>
      </c>
      <c r="E72" s="117">
        <v>48900</v>
      </c>
      <c r="F72" s="117"/>
      <c r="G72" s="71" t="s">
        <v>38</v>
      </c>
      <c r="H72" s="43">
        <v>150</v>
      </c>
      <c r="I72" s="41"/>
      <c r="J72" s="41">
        <v>48700</v>
      </c>
      <c r="K72" s="45">
        <v>56000</v>
      </c>
      <c r="L72" s="41"/>
      <c r="M72" s="37"/>
      <c r="N72" s="27"/>
      <c r="O72" s="27"/>
    </row>
    <row r="73" spans="1:15" ht="12.75" customHeight="1">
      <c r="A73" s="46"/>
      <c r="B73" s="43">
        <v>200</v>
      </c>
      <c r="C73" s="41"/>
      <c r="D73" s="41">
        <v>62500</v>
      </c>
      <c r="E73" s="117">
        <v>71900</v>
      </c>
      <c r="F73" s="117"/>
      <c r="G73" s="71"/>
      <c r="H73" s="43">
        <v>200</v>
      </c>
      <c r="I73" s="41"/>
      <c r="J73" s="41">
        <v>78500</v>
      </c>
      <c r="K73" s="45">
        <v>94000</v>
      </c>
      <c r="L73" s="41"/>
      <c r="M73" s="37"/>
      <c r="N73" s="27"/>
      <c r="O73" s="27"/>
    </row>
    <row r="74" spans="1:15" ht="12.75" customHeight="1">
      <c r="A74" s="46"/>
      <c r="B74" s="43">
        <v>250</v>
      </c>
      <c r="C74" s="41"/>
      <c r="D74" s="41">
        <v>100800</v>
      </c>
      <c r="E74" s="117">
        <v>116000</v>
      </c>
      <c r="F74" s="117"/>
      <c r="G74" s="71"/>
      <c r="H74" s="43">
        <v>250</v>
      </c>
      <c r="I74" s="41"/>
      <c r="J74" s="41">
        <v>116000</v>
      </c>
      <c r="K74" s="45">
        <v>134000</v>
      </c>
      <c r="L74" s="41"/>
      <c r="M74" s="37"/>
      <c r="N74" s="27"/>
      <c r="O74" s="27"/>
    </row>
    <row r="75" spans="1:15" ht="12.75" customHeight="1">
      <c r="A75" s="46"/>
      <c r="B75" s="43">
        <v>300</v>
      </c>
      <c r="C75" s="41"/>
      <c r="D75" s="41">
        <v>138700</v>
      </c>
      <c r="E75" s="117">
        <v>159500</v>
      </c>
      <c r="F75" s="117"/>
      <c r="G75" s="71"/>
      <c r="H75" s="43">
        <v>300</v>
      </c>
      <c r="I75" s="41"/>
      <c r="J75" s="41">
        <v>179000</v>
      </c>
      <c r="K75" s="45">
        <v>205900</v>
      </c>
      <c r="L75" s="41"/>
      <c r="M75" s="37"/>
      <c r="N75" s="27"/>
      <c r="O75" s="27"/>
    </row>
    <row r="76" spans="1:15" ht="12.75" customHeight="1">
      <c r="A76" s="46"/>
      <c r="B76" s="73">
        <v>350</v>
      </c>
      <c r="C76" s="55"/>
      <c r="D76" s="55">
        <v>323700</v>
      </c>
      <c r="E76" s="120">
        <v>372300</v>
      </c>
      <c r="F76" s="117"/>
      <c r="G76" s="71"/>
      <c r="H76" s="51">
        <v>400</v>
      </c>
      <c r="I76" s="55"/>
      <c r="J76" s="55">
        <v>392900</v>
      </c>
      <c r="K76" s="56">
        <v>451900</v>
      </c>
      <c r="L76" s="41"/>
      <c r="M76" s="37"/>
      <c r="N76" s="27"/>
      <c r="O76" s="27"/>
    </row>
    <row r="77" spans="1:15" ht="12.75" customHeight="1">
      <c r="A77" s="46"/>
      <c r="B77" s="51">
        <v>400</v>
      </c>
      <c r="C77" s="55"/>
      <c r="D77" s="55">
        <v>411600</v>
      </c>
      <c r="E77" s="120">
        <v>473400</v>
      </c>
      <c r="F77" s="126"/>
      <c r="G77" s="71"/>
      <c r="H77" s="51">
        <v>500</v>
      </c>
      <c r="I77" s="55"/>
      <c r="J77" s="55">
        <v>586800</v>
      </c>
      <c r="K77" s="56">
        <v>674850</v>
      </c>
      <c r="L77" s="41"/>
      <c r="M77" s="37"/>
      <c r="N77" s="27"/>
      <c r="O77" s="27"/>
    </row>
    <row r="78" spans="1:15" ht="13.5" customHeight="1">
      <c r="A78" s="46"/>
      <c r="B78" s="43"/>
      <c r="C78" s="122"/>
      <c r="D78" s="41"/>
      <c r="E78" s="126"/>
      <c r="F78" s="126"/>
      <c r="G78" s="71"/>
      <c r="H78" s="43">
        <v>600</v>
      </c>
      <c r="I78" s="122"/>
      <c r="J78" s="41">
        <v>977000</v>
      </c>
      <c r="K78" s="127">
        <v>1125000</v>
      </c>
      <c r="L78" s="117"/>
      <c r="M78" s="37"/>
      <c r="N78" s="27"/>
      <c r="O78" s="27"/>
    </row>
    <row r="79" spans="1:15" ht="13.5" customHeight="1">
      <c r="A79" s="64"/>
      <c r="B79" s="128"/>
      <c r="C79" s="129"/>
      <c r="D79" s="130"/>
      <c r="E79" s="131"/>
      <c r="F79" s="124"/>
      <c r="G79" s="132"/>
      <c r="H79" s="125">
        <v>700</v>
      </c>
      <c r="I79" s="62"/>
      <c r="J79" s="62">
        <v>1428000</v>
      </c>
      <c r="K79" s="133">
        <v>1644000</v>
      </c>
      <c r="L79" s="134"/>
      <c r="M79" s="37"/>
      <c r="N79" s="27"/>
      <c r="O79" s="27"/>
    </row>
    <row r="80" spans="1:15" ht="13.5" customHeight="1">
      <c r="A80" s="75" t="s">
        <v>48</v>
      </c>
      <c r="B80" s="34">
        <v>50</v>
      </c>
      <c r="C80" s="31"/>
      <c r="D80" s="31">
        <v>8300</v>
      </c>
      <c r="E80" s="114">
        <v>9600</v>
      </c>
      <c r="F80" s="114"/>
      <c r="G80" s="135" t="s">
        <v>49</v>
      </c>
      <c r="H80" s="34">
        <v>400</v>
      </c>
      <c r="I80" s="31"/>
      <c r="J80" s="31">
        <v>418000</v>
      </c>
      <c r="K80" s="136">
        <v>482000</v>
      </c>
      <c r="L80" s="114"/>
      <c r="M80" s="37"/>
      <c r="N80" s="27"/>
      <c r="O80" s="27"/>
    </row>
    <row r="81" spans="1:15" ht="12.75" customHeight="1">
      <c r="A81" s="90" t="s">
        <v>50</v>
      </c>
      <c r="B81" s="43">
        <v>80</v>
      </c>
      <c r="C81" s="41"/>
      <c r="D81" s="41">
        <v>12700</v>
      </c>
      <c r="E81" s="117">
        <v>14600</v>
      </c>
      <c r="F81" s="117"/>
      <c r="G81" s="137" t="s">
        <v>51</v>
      </c>
      <c r="H81" s="43">
        <v>500</v>
      </c>
      <c r="I81" s="41"/>
      <c r="J81" s="41">
        <v>592000</v>
      </c>
      <c r="K81" s="127">
        <v>681000</v>
      </c>
      <c r="L81" s="117"/>
      <c r="M81" s="37"/>
      <c r="N81" s="27"/>
      <c r="O81" s="27"/>
    </row>
    <row r="82" spans="1:15" ht="12.75" customHeight="1">
      <c r="A82" s="46" t="s">
        <v>52</v>
      </c>
      <c r="B82" s="43">
        <v>100</v>
      </c>
      <c r="C82" s="41"/>
      <c r="D82" s="41">
        <v>17920</v>
      </c>
      <c r="E82" s="117">
        <v>20600</v>
      </c>
      <c r="F82" s="117"/>
      <c r="G82" s="71" t="s">
        <v>42</v>
      </c>
      <c r="H82" s="43">
        <v>600</v>
      </c>
      <c r="I82" s="41"/>
      <c r="J82" s="41">
        <v>818000</v>
      </c>
      <c r="K82" s="127">
        <v>942000</v>
      </c>
      <c r="L82" s="117"/>
      <c r="M82" s="37"/>
      <c r="N82" s="27"/>
      <c r="O82" s="27"/>
    </row>
    <row r="83" spans="1:15" ht="12.75" customHeight="1">
      <c r="A83" s="46" t="s">
        <v>42</v>
      </c>
      <c r="B83" s="43">
        <v>150</v>
      </c>
      <c r="C83" s="41"/>
      <c r="D83" s="41">
        <v>29600</v>
      </c>
      <c r="E83" s="117">
        <v>34100</v>
      </c>
      <c r="F83" s="117"/>
      <c r="G83" s="71" t="s">
        <v>43</v>
      </c>
      <c r="H83" s="43">
        <v>700</v>
      </c>
      <c r="I83" s="122"/>
      <c r="J83" s="41">
        <v>1326000</v>
      </c>
      <c r="K83" s="127">
        <v>1526000</v>
      </c>
      <c r="L83" s="117"/>
      <c r="M83" s="37"/>
      <c r="N83" s="27"/>
      <c r="O83" s="27"/>
    </row>
    <row r="84" spans="1:15" ht="12.75" customHeight="1">
      <c r="A84" s="46" t="s">
        <v>39</v>
      </c>
      <c r="B84" s="43">
        <v>200</v>
      </c>
      <c r="C84" s="41"/>
      <c r="D84" s="41">
        <v>50000</v>
      </c>
      <c r="E84" s="117">
        <v>57500</v>
      </c>
      <c r="F84" s="117"/>
      <c r="G84" s="71"/>
      <c r="H84" s="43">
        <v>800</v>
      </c>
      <c r="I84" s="122"/>
      <c r="J84" s="41">
        <v>1496000</v>
      </c>
      <c r="K84" s="127">
        <v>1721000</v>
      </c>
      <c r="L84" s="117"/>
      <c r="M84" s="37"/>
      <c r="N84" s="27"/>
      <c r="O84" s="27"/>
    </row>
    <row r="85" spans="1:15" ht="13.5" customHeight="1">
      <c r="A85" s="46" t="s">
        <v>40</v>
      </c>
      <c r="B85" s="43">
        <v>250</v>
      </c>
      <c r="C85" s="41"/>
      <c r="D85" s="41">
        <v>76000</v>
      </c>
      <c r="E85" s="117">
        <v>88000</v>
      </c>
      <c r="F85" s="117"/>
      <c r="G85" s="132"/>
      <c r="H85" s="128">
        <v>1000</v>
      </c>
      <c r="I85" s="129"/>
      <c r="J85" s="130">
        <v>4411000</v>
      </c>
      <c r="K85" s="138">
        <v>5074000</v>
      </c>
      <c r="L85" s="134"/>
      <c r="M85" s="37"/>
      <c r="N85" s="27"/>
      <c r="O85" s="27"/>
    </row>
    <row r="86" spans="1:15" ht="13.5" customHeight="1">
      <c r="A86" s="46"/>
      <c r="B86" s="43">
        <v>300</v>
      </c>
      <c r="C86" s="41"/>
      <c r="D86" s="41">
        <v>114000</v>
      </c>
      <c r="E86" s="117">
        <v>131100</v>
      </c>
      <c r="F86" s="117"/>
      <c r="G86" s="135" t="s">
        <v>53</v>
      </c>
      <c r="H86" s="67">
        <v>500</v>
      </c>
      <c r="I86" s="139"/>
      <c r="J86" s="139">
        <v>589000</v>
      </c>
      <c r="K86" s="140"/>
      <c r="L86" s="114"/>
      <c r="M86" s="37"/>
      <c r="N86" s="27"/>
      <c r="O86" s="27"/>
    </row>
    <row r="87" spans="1:15" ht="12.75" customHeight="1">
      <c r="A87" s="46"/>
      <c r="B87" s="43">
        <v>350</v>
      </c>
      <c r="C87" s="41"/>
      <c r="D87" s="41">
        <v>165150</v>
      </c>
      <c r="E87" s="117">
        <v>190000</v>
      </c>
      <c r="F87" s="117"/>
      <c r="G87" s="137" t="s">
        <v>51</v>
      </c>
      <c r="H87" s="43">
        <v>600</v>
      </c>
      <c r="I87" s="122"/>
      <c r="J87" s="41">
        <v>751000</v>
      </c>
      <c r="K87" s="127"/>
      <c r="L87" s="117"/>
      <c r="M87" s="37"/>
      <c r="N87" s="27"/>
      <c r="O87" s="27"/>
    </row>
    <row r="88" spans="1:15" ht="13.5" customHeight="1">
      <c r="A88" s="64"/>
      <c r="B88" s="128">
        <v>400</v>
      </c>
      <c r="C88" s="130"/>
      <c r="D88" s="130">
        <v>230400</v>
      </c>
      <c r="E88" s="141">
        <v>265000</v>
      </c>
      <c r="F88" s="134"/>
      <c r="G88" s="142" t="s">
        <v>42</v>
      </c>
      <c r="H88" s="43">
        <v>800</v>
      </c>
      <c r="I88" s="122"/>
      <c r="J88" s="41">
        <v>1471000</v>
      </c>
      <c r="K88" s="127"/>
      <c r="L88" s="117"/>
      <c r="M88" s="37"/>
      <c r="N88" s="27"/>
      <c r="O88" s="27"/>
    </row>
    <row r="89" spans="1:15" ht="13.5" customHeight="1">
      <c r="A89" s="108" t="s">
        <v>54</v>
      </c>
      <c r="B89" s="34">
        <v>50</v>
      </c>
      <c r="C89" s="31"/>
      <c r="D89" s="31">
        <v>18500</v>
      </c>
      <c r="E89" s="31">
        <v>21500</v>
      </c>
      <c r="F89" s="31"/>
      <c r="G89" s="143" t="s">
        <v>43</v>
      </c>
      <c r="H89" s="43"/>
      <c r="I89" s="122"/>
      <c r="J89" s="41"/>
      <c r="K89" s="53"/>
      <c r="L89" s="48"/>
      <c r="M89" s="37"/>
      <c r="N89" s="27"/>
      <c r="O89" s="27"/>
    </row>
    <row r="90" spans="1:15" ht="12.75" customHeight="1">
      <c r="A90" s="144" t="s">
        <v>50</v>
      </c>
      <c r="B90" s="43">
        <v>80</v>
      </c>
      <c r="C90" s="41"/>
      <c r="D90" s="41">
        <v>20800</v>
      </c>
      <c r="E90" s="41">
        <v>25000</v>
      </c>
      <c r="F90" s="41"/>
      <c r="G90" s="74"/>
      <c r="H90" s="43"/>
      <c r="I90" s="122"/>
      <c r="J90" s="41"/>
      <c r="K90" s="53"/>
      <c r="L90" s="48"/>
      <c r="M90" s="37"/>
      <c r="N90" s="27"/>
      <c r="O90" s="27"/>
    </row>
    <row r="91" spans="1:15" ht="13.5" customHeight="1">
      <c r="A91" s="46" t="s">
        <v>36</v>
      </c>
      <c r="B91" s="43">
        <v>100</v>
      </c>
      <c r="C91" s="41"/>
      <c r="D91" s="41">
        <v>25700</v>
      </c>
      <c r="E91" s="41">
        <v>29700</v>
      </c>
      <c r="F91" s="41"/>
      <c r="G91" s="132"/>
      <c r="H91" s="60"/>
      <c r="I91" s="123"/>
      <c r="J91" s="62"/>
      <c r="K91" s="145"/>
      <c r="L91" s="82"/>
      <c r="M91" s="37"/>
      <c r="N91" s="27"/>
      <c r="O91" s="27"/>
    </row>
    <row r="92" spans="1:15" ht="13.5" customHeight="1">
      <c r="A92" s="46" t="s">
        <v>38</v>
      </c>
      <c r="B92" s="43">
        <v>150</v>
      </c>
      <c r="C92" s="41"/>
      <c r="D92" s="41">
        <v>36900</v>
      </c>
      <c r="E92" s="41">
        <v>42500</v>
      </c>
      <c r="F92" s="41"/>
      <c r="G92" s="146" t="s">
        <v>55</v>
      </c>
      <c r="H92" s="34">
        <v>500</v>
      </c>
      <c r="I92" s="31"/>
      <c r="J92" s="31">
        <v>396800</v>
      </c>
      <c r="K92" s="147"/>
      <c r="L92" s="88"/>
      <c r="M92" s="37"/>
      <c r="N92" s="27"/>
      <c r="O92" s="27"/>
    </row>
    <row r="93" spans="1:15" ht="12.75" customHeight="1">
      <c r="A93" s="46"/>
      <c r="B93" s="43">
        <v>200</v>
      </c>
      <c r="C93" s="41"/>
      <c r="D93" s="41">
        <v>57900</v>
      </c>
      <c r="E93" s="41">
        <v>66600</v>
      </c>
      <c r="F93" s="41"/>
      <c r="G93" s="148" t="s">
        <v>50</v>
      </c>
      <c r="H93" s="43">
        <v>600</v>
      </c>
      <c r="I93" s="122"/>
      <c r="J93" s="41">
        <v>780800</v>
      </c>
      <c r="K93" s="53"/>
      <c r="L93" s="48"/>
      <c r="M93" s="37"/>
      <c r="N93" s="27"/>
      <c r="O93" s="27"/>
    </row>
    <row r="94" spans="1:15" ht="12.75" customHeight="1">
      <c r="A94" s="46"/>
      <c r="B94" s="43">
        <v>250</v>
      </c>
      <c r="C94" s="41"/>
      <c r="D94" s="41">
        <v>85300</v>
      </c>
      <c r="E94" s="41">
        <v>98100</v>
      </c>
      <c r="F94" s="41"/>
      <c r="G94" s="149" t="s">
        <v>36</v>
      </c>
      <c r="H94" s="43">
        <v>800</v>
      </c>
      <c r="I94" s="122"/>
      <c r="J94" s="41">
        <v>1177600</v>
      </c>
      <c r="K94" s="53"/>
      <c r="L94" s="48"/>
      <c r="M94" s="37"/>
      <c r="N94" s="27"/>
      <c r="O94" s="27"/>
    </row>
    <row r="95" spans="1:15" ht="12.75" customHeight="1">
      <c r="A95" s="46"/>
      <c r="B95" s="43">
        <v>300</v>
      </c>
      <c r="C95" s="41"/>
      <c r="D95" s="41">
        <v>142000</v>
      </c>
      <c r="E95" s="41">
        <v>163300</v>
      </c>
      <c r="F95" s="41"/>
      <c r="G95" s="47" t="s">
        <v>38</v>
      </c>
      <c r="H95" s="43"/>
      <c r="I95" s="122"/>
      <c r="J95" s="41"/>
      <c r="K95" s="45"/>
      <c r="L95" s="41"/>
      <c r="M95" s="37"/>
      <c r="N95" s="27"/>
      <c r="O95" s="27"/>
    </row>
    <row r="96" spans="1:15" ht="12.75" customHeight="1">
      <c r="A96" s="46"/>
      <c r="B96" s="43">
        <v>350</v>
      </c>
      <c r="C96" s="41"/>
      <c r="D96" s="41">
        <v>220000</v>
      </c>
      <c r="E96" s="41">
        <v>253000</v>
      </c>
      <c r="F96" s="41"/>
      <c r="G96" s="149"/>
      <c r="H96" s="43"/>
      <c r="I96" s="122"/>
      <c r="J96" s="41"/>
      <c r="K96" s="45"/>
      <c r="L96" s="41"/>
      <c r="M96" s="37"/>
      <c r="N96" s="27"/>
      <c r="O96" s="27"/>
    </row>
    <row r="97" spans="1:15" ht="13.5" customHeight="1">
      <c r="A97" s="46"/>
      <c r="B97" s="51">
        <v>400</v>
      </c>
      <c r="C97" s="55"/>
      <c r="D97" s="55">
        <v>243700</v>
      </c>
      <c r="E97" s="55">
        <v>280300</v>
      </c>
      <c r="F97" s="41"/>
      <c r="G97" s="150"/>
      <c r="H97" s="60"/>
      <c r="I97" s="123"/>
      <c r="J97" s="62"/>
      <c r="K97" s="63"/>
      <c r="L97" s="62"/>
      <c r="M97" s="37"/>
      <c r="N97" s="27"/>
      <c r="O97" s="27"/>
    </row>
    <row r="98" spans="1:15" ht="13.5" customHeight="1">
      <c r="A98" s="72"/>
      <c r="B98" s="43">
        <v>500</v>
      </c>
      <c r="C98" s="41"/>
      <c r="D98" s="41">
        <v>423720</v>
      </c>
      <c r="E98" s="41">
        <v>487300</v>
      </c>
      <c r="F98" s="41"/>
      <c r="G98" s="151" t="s">
        <v>56</v>
      </c>
      <c r="H98" s="34">
        <v>50</v>
      </c>
      <c r="I98" s="31"/>
      <c r="J98" s="31">
        <v>21100</v>
      </c>
      <c r="K98" s="36">
        <v>25000</v>
      </c>
      <c r="L98" s="31"/>
      <c r="M98" s="37"/>
      <c r="N98" s="27"/>
      <c r="O98" s="27"/>
    </row>
    <row r="99" spans="1:15" ht="12.75" customHeight="1">
      <c r="A99" s="72"/>
      <c r="B99" s="43">
        <v>600</v>
      </c>
      <c r="C99" s="41"/>
      <c r="D99" s="41">
        <v>765440</v>
      </c>
      <c r="E99" s="41">
        <v>880260</v>
      </c>
      <c r="F99" s="41"/>
      <c r="G99" s="148" t="s">
        <v>50</v>
      </c>
      <c r="H99" s="34">
        <v>80</v>
      </c>
      <c r="I99" s="31"/>
      <c r="J99" s="31">
        <v>27100</v>
      </c>
      <c r="K99" s="36">
        <v>31000</v>
      </c>
      <c r="L99" s="41"/>
      <c r="M99" s="37"/>
      <c r="N99" s="27"/>
      <c r="O99" s="27"/>
    </row>
    <row r="100" spans="1:15" ht="12.75" customHeight="1">
      <c r="A100" s="152"/>
      <c r="B100" s="43">
        <v>700</v>
      </c>
      <c r="C100" s="41"/>
      <c r="D100" s="41">
        <v>1140000</v>
      </c>
      <c r="E100" s="41">
        <v>1360000</v>
      </c>
      <c r="F100" s="41"/>
      <c r="G100" s="153" t="s">
        <v>47</v>
      </c>
      <c r="H100" s="34">
        <v>100</v>
      </c>
      <c r="I100" s="31"/>
      <c r="J100" s="31">
        <v>34400</v>
      </c>
      <c r="K100" s="36">
        <v>39300</v>
      </c>
      <c r="L100" s="41"/>
      <c r="M100" s="37"/>
      <c r="N100" s="27"/>
      <c r="O100" s="27"/>
    </row>
    <row r="101" spans="1:15" ht="12.75" customHeight="1">
      <c r="A101" s="154"/>
      <c r="B101" s="43">
        <v>800</v>
      </c>
      <c r="C101" s="122"/>
      <c r="D101" s="41">
        <v>1280000</v>
      </c>
      <c r="E101" s="41">
        <v>3488000</v>
      </c>
      <c r="F101" s="41"/>
      <c r="G101" s="155"/>
      <c r="H101" s="34">
        <v>150</v>
      </c>
      <c r="I101" s="31"/>
      <c r="J101" s="31">
        <v>72600</v>
      </c>
      <c r="K101" s="36">
        <v>83600</v>
      </c>
      <c r="L101" s="41"/>
      <c r="M101" s="37"/>
      <c r="N101" s="27"/>
      <c r="O101" s="27"/>
    </row>
    <row r="102" spans="1:15" ht="13.5" customHeight="1">
      <c r="A102" s="156"/>
      <c r="B102" s="43">
        <v>1000</v>
      </c>
      <c r="C102" s="41"/>
      <c r="D102" s="41">
        <v>3032700</v>
      </c>
      <c r="F102" s="41"/>
      <c r="G102" s="155"/>
      <c r="H102" s="43">
        <v>200</v>
      </c>
      <c r="I102" s="122"/>
      <c r="J102" s="41">
        <v>105000</v>
      </c>
      <c r="K102" s="45">
        <v>123000</v>
      </c>
      <c r="L102" s="41"/>
      <c r="M102" s="37"/>
      <c r="N102" s="27"/>
      <c r="O102" s="27"/>
    </row>
    <row r="103" spans="1:15" ht="13.5" customHeight="1">
      <c r="A103" s="157"/>
      <c r="B103" s="158">
        <v>1200</v>
      </c>
      <c r="C103" s="130"/>
      <c r="D103" s="130">
        <v>4056000</v>
      </c>
      <c r="E103" s="130">
        <v>4461600</v>
      </c>
      <c r="F103" s="130"/>
      <c r="G103" s="149"/>
      <c r="H103" s="43">
        <v>250</v>
      </c>
      <c r="I103" s="41"/>
      <c r="J103" s="41">
        <v>156000</v>
      </c>
      <c r="K103" s="45">
        <v>179000</v>
      </c>
      <c r="L103" s="41"/>
      <c r="M103" s="37"/>
      <c r="N103" s="27"/>
      <c r="O103" s="27"/>
    </row>
    <row r="104" spans="1:15" ht="13.5" customHeight="1">
      <c r="A104" s="75" t="s">
        <v>57</v>
      </c>
      <c r="B104" s="34">
        <v>500</v>
      </c>
      <c r="C104" s="31"/>
      <c r="D104" s="31">
        <v>685000</v>
      </c>
      <c r="E104" s="31">
        <v>788000</v>
      </c>
      <c r="F104" s="31"/>
      <c r="G104" s="149"/>
      <c r="H104" s="43">
        <v>300</v>
      </c>
      <c r="I104" s="41"/>
      <c r="J104" s="41">
        <v>241000</v>
      </c>
      <c r="K104" s="45">
        <v>279000</v>
      </c>
      <c r="L104" s="41"/>
      <c r="M104" s="37"/>
      <c r="N104" s="27"/>
      <c r="O104" s="27"/>
    </row>
    <row r="105" spans="1:15" ht="12.75" customHeight="1">
      <c r="A105" s="78" t="s">
        <v>50</v>
      </c>
      <c r="B105" s="43">
        <v>700</v>
      </c>
      <c r="C105" s="122"/>
      <c r="D105" s="41">
        <v>1818000</v>
      </c>
      <c r="E105" s="41">
        <v>2090000</v>
      </c>
      <c r="F105" s="41"/>
      <c r="G105" s="149"/>
      <c r="H105" s="43">
        <v>400</v>
      </c>
      <c r="I105" s="41"/>
      <c r="J105" s="41">
        <v>379000</v>
      </c>
      <c r="K105" s="45">
        <v>436000</v>
      </c>
      <c r="L105" s="41"/>
      <c r="M105" s="37"/>
      <c r="N105" s="27"/>
      <c r="O105" s="27"/>
    </row>
    <row r="106" spans="1:15" ht="12.75" customHeight="1">
      <c r="A106" s="46" t="s">
        <v>42</v>
      </c>
      <c r="B106" s="43"/>
      <c r="C106" s="122"/>
      <c r="D106" s="41"/>
      <c r="E106" s="41"/>
      <c r="F106" s="41"/>
      <c r="G106" s="149"/>
      <c r="H106" s="43">
        <v>500</v>
      </c>
      <c r="I106" s="41"/>
      <c r="J106" s="41">
        <v>619000</v>
      </c>
      <c r="K106" s="45">
        <v>711000</v>
      </c>
      <c r="L106" s="41"/>
      <c r="M106" s="37"/>
      <c r="N106" s="27"/>
      <c r="O106" s="27"/>
    </row>
    <row r="107" spans="1:15" ht="13.5" customHeight="1">
      <c r="A107" s="46" t="s">
        <v>43</v>
      </c>
      <c r="B107" s="51"/>
      <c r="C107" s="159"/>
      <c r="D107" s="55"/>
      <c r="E107" s="55"/>
      <c r="F107" s="41"/>
      <c r="G107" s="150"/>
      <c r="H107" s="60"/>
      <c r="I107" s="62"/>
      <c r="J107" s="62"/>
      <c r="K107" s="63"/>
      <c r="L107" s="62"/>
      <c r="M107" s="37"/>
      <c r="N107" s="27"/>
      <c r="O107" s="27"/>
    </row>
    <row r="108" spans="1:15" ht="13.5" customHeight="1">
      <c r="A108" s="72"/>
      <c r="B108" s="43"/>
      <c r="C108" s="122"/>
      <c r="D108" s="41"/>
      <c r="E108" s="160"/>
      <c r="F108" s="160"/>
      <c r="G108" s="161" t="s">
        <v>58</v>
      </c>
      <c r="H108" s="34">
        <v>50</v>
      </c>
      <c r="I108" s="31"/>
      <c r="J108" s="31">
        <v>9100</v>
      </c>
      <c r="K108" s="136">
        <v>10500</v>
      </c>
      <c r="L108" s="114"/>
      <c r="M108" s="37"/>
      <c r="N108" s="27"/>
      <c r="O108" s="27"/>
    </row>
    <row r="109" spans="1:15" ht="12.75" customHeight="1">
      <c r="A109" s="72"/>
      <c r="B109" s="34"/>
      <c r="C109" s="162"/>
      <c r="D109" s="41"/>
      <c r="E109" s="160"/>
      <c r="F109" s="160"/>
      <c r="G109" s="163" t="s">
        <v>59</v>
      </c>
      <c r="H109" s="43">
        <v>80</v>
      </c>
      <c r="I109" s="41"/>
      <c r="J109" s="41">
        <v>18100</v>
      </c>
      <c r="K109" s="127">
        <v>20850</v>
      </c>
      <c r="L109" s="117">
        <v>23200</v>
      </c>
      <c r="M109" s="37"/>
      <c r="N109" s="27"/>
      <c r="O109" s="27"/>
    </row>
    <row r="110" spans="1:15" ht="12.75" customHeight="1">
      <c r="A110" s="152"/>
      <c r="B110" s="34"/>
      <c r="C110" s="162"/>
      <c r="D110" s="41"/>
      <c r="E110" s="160"/>
      <c r="F110" s="160"/>
      <c r="G110" s="163"/>
      <c r="H110" s="43">
        <v>100</v>
      </c>
      <c r="I110" s="41"/>
      <c r="J110" s="41">
        <v>22800</v>
      </c>
      <c r="K110" s="127">
        <v>26300</v>
      </c>
      <c r="L110" s="117"/>
      <c r="M110" s="37"/>
      <c r="N110" s="27"/>
      <c r="O110" s="27"/>
    </row>
    <row r="111" spans="1:15" ht="13.5" customHeight="1">
      <c r="A111" s="64"/>
      <c r="B111" s="128"/>
      <c r="C111" s="129"/>
      <c r="D111" s="62"/>
      <c r="E111" s="164"/>
      <c r="F111" s="164"/>
      <c r="G111" s="149" t="s">
        <v>60</v>
      </c>
      <c r="H111" s="43">
        <v>150</v>
      </c>
      <c r="I111" s="41"/>
      <c r="J111" s="41">
        <v>43500</v>
      </c>
      <c r="K111" s="127">
        <v>50100</v>
      </c>
      <c r="L111" s="117"/>
      <c r="M111" s="37"/>
      <c r="N111" s="27"/>
      <c r="O111" s="27"/>
    </row>
    <row r="112" spans="1:15" ht="13.5" customHeight="1">
      <c r="A112" s="66" t="s">
        <v>61</v>
      </c>
      <c r="B112" s="34">
        <v>50</v>
      </c>
      <c r="C112" s="162"/>
      <c r="D112" s="88">
        <v>23500</v>
      </c>
      <c r="E112" s="88">
        <v>27100</v>
      </c>
      <c r="F112" s="88"/>
      <c r="G112" s="149" t="s">
        <v>37</v>
      </c>
      <c r="H112" s="43">
        <v>200</v>
      </c>
      <c r="I112" s="41"/>
      <c r="J112" s="41">
        <v>70700</v>
      </c>
      <c r="K112" s="127">
        <v>81305</v>
      </c>
      <c r="L112" s="117"/>
      <c r="M112" s="37"/>
      <c r="N112" s="27"/>
      <c r="O112" s="27"/>
    </row>
    <row r="113" spans="1:15" ht="12.75" customHeight="1">
      <c r="A113" s="70" t="s">
        <v>50</v>
      </c>
      <c r="B113" s="34">
        <v>80</v>
      </c>
      <c r="C113" s="162"/>
      <c r="D113" s="48">
        <v>30700</v>
      </c>
      <c r="E113" s="48">
        <v>35700</v>
      </c>
      <c r="F113" s="48"/>
      <c r="G113" s="149" t="s">
        <v>62</v>
      </c>
      <c r="H113" s="43">
        <v>250</v>
      </c>
      <c r="I113" s="41"/>
      <c r="J113" s="41">
        <v>147500</v>
      </c>
      <c r="K113" s="53">
        <v>170000</v>
      </c>
      <c r="L113" s="48"/>
      <c r="M113" s="37"/>
      <c r="N113" s="27"/>
      <c r="O113" s="27"/>
    </row>
    <row r="114" spans="1:15" ht="12.75" customHeight="1">
      <c r="A114" s="46" t="s">
        <v>36</v>
      </c>
      <c r="B114" s="67">
        <v>100</v>
      </c>
      <c r="C114" s="165"/>
      <c r="D114" s="48">
        <v>39100</v>
      </c>
      <c r="E114" s="48">
        <v>45300</v>
      </c>
      <c r="F114" s="48"/>
      <c r="G114" s="149" t="s">
        <v>63</v>
      </c>
      <c r="H114" s="43">
        <v>300</v>
      </c>
      <c r="I114" s="41"/>
      <c r="J114" s="41">
        <v>217600</v>
      </c>
      <c r="K114" s="53">
        <v>250240</v>
      </c>
      <c r="L114" s="48"/>
      <c r="M114" s="37"/>
      <c r="N114" s="27"/>
      <c r="O114" s="27"/>
    </row>
    <row r="115" spans="1:15" ht="12.75" customHeight="1">
      <c r="A115" s="46" t="s">
        <v>38</v>
      </c>
      <c r="B115" s="43">
        <v>150</v>
      </c>
      <c r="C115" s="122"/>
      <c r="D115" s="48">
        <v>82100</v>
      </c>
      <c r="E115" s="48">
        <v>95100</v>
      </c>
      <c r="F115" s="48"/>
      <c r="G115" s="47"/>
      <c r="H115" s="43">
        <v>350</v>
      </c>
      <c r="I115" s="41"/>
      <c r="J115" s="41">
        <v>315000</v>
      </c>
      <c r="K115" s="53">
        <v>363000</v>
      </c>
      <c r="L115" s="48"/>
      <c r="M115" s="37"/>
      <c r="N115" s="27"/>
      <c r="O115" s="27"/>
    </row>
    <row r="116" spans="1:15" ht="12.75" customHeight="1">
      <c r="A116" s="46"/>
      <c r="B116" s="51">
        <v>200</v>
      </c>
      <c r="C116" s="159"/>
      <c r="D116" s="166">
        <v>109400</v>
      </c>
      <c r="E116" s="166">
        <v>126000</v>
      </c>
      <c r="F116" s="48"/>
      <c r="G116" s="149"/>
      <c r="H116" s="51">
        <v>400</v>
      </c>
      <c r="I116" s="55"/>
      <c r="J116" s="55">
        <v>449000</v>
      </c>
      <c r="K116" s="167">
        <v>517000</v>
      </c>
      <c r="L116" s="48"/>
      <c r="M116" s="37"/>
      <c r="N116" s="27"/>
      <c r="O116" s="27"/>
    </row>
    <row r="117" spans="1:15" ht="12.75" customHeight="1">
      <c r="A117" s="46"/>
      <c r="B117" s="51">
        <v>250</v>
      </c>
      <c r="C117" s="159"/>
      <c r="D117" s="166">
        <v>156000</v>
      </c>
      <c r="E117" s="166">
        <v>179000</v>
      </c>
      <c r="F117" s="48"/>
      <c r="G117" s="149"/>
      <c r="H117" s="51"/>
      <c r="I117" s="159"/>
      <c r="J117" s="55"/>
      <c r="K117" s="168"/>
      <c r="L117" s="160"/>
      <c r="M117" s="37"/>
      <c r="N117" s="27"/>
      <c r="O117" s="27"/>
    </row>
    <row r="118" spans="1:15" ht="12.75" customHeight="1">
      <c r="A118" s="46"/>
      <c r="B118" s="51">
        <v>300</v>
      </c>
      <c r="C118" s="159"/>
      <c r="D118" s="166">
        <v>246000</v>
      </c>
      <c r="E118" s="166">
        <v>282000</v>
      </c>
      <c r="F118" s="48"/>
      <c r="G118" s="149"/>
      <c r="H118" s="51"/>
      <c r="I118" s="159"/>
      <c r="J118" s="55"/>
      <c r="K118" s="168"/>
      <c r="L118" s="160"/>
      <c r="M118" s="37"/>
      <c r="N118" s="27"/>
      <c r="O118" s="27"/>
    </row>
    <row r="119" spans="1:15" ht="12.75" customHeight="1">
      <c r="A119" s="46"/>
      <c r="B119" s="51">
        <v>400</v>
      </c>
      <c r="C119" s="55"/>
      <c r="D119" s="166">
        <v>393000</v>
      </c>
      <c r="E119" s="166">
        <v>453000</v>
      </c>
      <c r="F119" s="48"/>
      <c r="G119" s="149"/>
      <c r="H119" s="51"/>
      <c r="I119" s="159"/>
      <c r="J119" s="55"/>
      <c r="K119" s="168"/>
      <c r="L119" s="160"/>
      <c r="M119" s="37"/>
      <c r="N119" s="27"/>
      <c r="O119" s="27"/>
    </row>
    <row r="120" spans="1:15" ht="13.5" customHeight="1">
      <c r="A120" s="64"/>
      <c r="B120" s="60">
        <v>500</v>
      </c>
      <c r="C120" s="62"/>
      <c r="D120" s="82">
        <v>659000</v>
      </c>
      <c r="E120" s="82">
        <v>757000</v>
      </c>
      <c r="F120" s="82"/>
      <c r="G120" s="169"/>
      <c r="H120" s="91"/>
      <c r="I120" s="170"/>
      <c r="J120" s="171"/>
      <c r="K120" s="172"/>
      <c r="L120" s="164"/>
      <c r="M120" s="37"/>
      <c r="N120" s="27"/>
      <c r="O120" s="27"/>
    </row>
    <row r="121" spans="1:15" ht="13.5" customHeight="1">
      <c r="A121" s="66" t="s">
        <v>64</v>
      </c>
      <c r="B121" s="34">
        <v>300</v>
      </c>
      <c r="C121" s="162"/>
      <c r="D121" s="88">
        <v>253000</v>
      </c>
      <c r="E121" s="114">
        <v>292000</v>
      </c>
      <c r="F121" s="114"/>
      <c r="G121" s="173" t="s">
        <v>65</v>
      </c>
      <c r="H121" s="34">
        <v>50</v>
      </c>
      <c r="I121" s="31"/>
      <c r="J121" s="31">
        <v>21500</v>
      </c>
      <c r="K121" s="36">
        <v>25000</v>
      </c>
      <c r="L121" s="31"/>
      <c r="M121" s="37"/>
      <c r="N121" s="27"/>
      <c r="O121" s="27"/>
    </row>
    <row r="122" spans="1:15" ht="12.75" customHeight="1">
      <c r="A122" s="70" t="s">
        <v>59</v>
      </c>
      <c r="B122" s="34">
        <v>350</v>
      </c>
      <c r="C122" s="31"/>
      <c r="D122" s="88">
        <v>340000</v>
      </c>
      <c r="E122" s="114">
        <v>392000</v>
      </c>
      <c r="F122" s="117"/>
      <c r="G122" s="163" t="s">
        <v>59</v>
      </c>
      <c r="H122" s="34">
        <v>80</v>
      </c>
      <c r="I122" s="31"/>
      <c r="J122" s="31">
        <v>34600</v>
      </c>
      <c r="K122" s="36">
        <v>40500</v>
      </c>
      <c r="L122" s="41"/>
      <c r="M122" s="37"/>
      <c r="N122" s="27"/>
      <c r="O122" s="27"/>
    </row>
    <row r="123" spans="1:15" ht="12.75" customHeight="1">
      <c r="A123" s="152" t="s">
        <v>42</v>
      </c>
      <c r="B123" s="34">
        <v>400</v>
      </c>
      <c r="C123" s="31"/>
      <c r="D123" s="48">
        <v>509000</v>
      </c>
      <c r="E123" s="117">
        <v>586000</v>
      </c>
      <c r="F123" s="117"/>
      <c r="G123" s="153" t="s">
        <v>36</v>
      </c>
      <c r="H123" s="43">
        <v>100</v>
      </c>
      <c r="I123" s="41"/>
      <c r="J123" s="41">
        <v>39900</v>
      </c>
      <c r="K123" s="45">
        <v>46500</v>
      </c>
      <c r="L123" s="41"/>
      <c r="M123" s="37"/>
      <c r="N123" s="27"/>
      <c r="O123" s="27"/>
    </row>
    <row r="124" spans="1:15" ht="12.75" customHeight="1">
      <c r="A124" s="46" t="s">
        <v>43</v>
      </c>
      <c r="B124" s="34">
        <v>500</v>
      </c>
      <c r="C124" s="31"/>
      <c r="D124" s="48">
        <v>713000</v>
      </c>
      <c r="E124" s="117">
        <v>820000</v>
      </c>
      <c r="F124" s="117"/>
      <c r="G124" s="149" t="s">
        <v>38</v>
      </c>
      <c r="H124" s="43">
        <v>150</v>
      </c>
      <c r="I124" s="41"/>
      <c r="J124" s="41">
        <v>68400</v>
      </c>
      <c r="K124" s="45">
        <v>78500</v>
      </c>
      <c r="L124" s="41"/>
      <c r="M124" s="37"/>
      <c r="N124" s="27"/>
      <c r="O124" s="27"/>
    </row>
    <row r="125" spans="1:15" ht="12.75" customHeight="1">
      <c r="A125" s="46"/>
      <c r="B125" s="34">
        <v>600</v>
      </c>
      <c r="C125" s="162"/>
      <c r="D125" s="48">
        <v>1251000</v>
      </c>
      <c r="E125" s="117">
        <v>1439000</v>
      </c>
      <c r="F125" s="117"/>
      <c r="G125" s="149"/>
      <c r="H125" s="43">
        <v>200</v>
      </c>
      <c r="I125" s="41"/>
      <c r="J125" s="41">
        <v>110000</v>
      </c>
      <c r="K125" s="45">
        <v>128000</v>
      </c>
      <c r="L125" s="41"/>
      <c r="M125" s="37"/>
      <c r="N125" s="27"/>
      <c r="O125" s="27"/>
    </row>
    <row r="126" spans="1:15" ht="12.75" customHeight="1">
      <c r="A126" s="46"/>
      <c r="B126" s="34">
        <v>700</v>
      </c>
      <c r="C126" s="162"/>
      <c r="D126" s="48">
        <v>1454000</v>
      </c>
      <c r="E126" s="117">
        <v>1672000</v>
      </c>
      <c r="F126" s="117"/>
      <c r="G126" s="149"/>
      <c r="H126" s="43">
        <v>250</v>
      </c>
      <c r="I126" s="41"/>
      <c r="J126" s="41">
        <v>198000</v>
      </c>
      <c r="K126" s="45">
        <v>229000</v>
      </c>
      <c r="L126" s="41"/>
      <c r="M126" s="37"/>
      <c r="N126" s="27"/>
      <c r="O126" s="27"/>
    </row>
    <row r="127" spans="1:15" ht="12.75" customHeight="1">
      <c r="A127" s="46"/>
      <c r="B127" s="43">
        <v>800</v>
      </c>
      <c r="C127" s="122"/>
      <c r="D127" s="48">
        <v>2698000</v>
      </c>
      <c r="E127" s="117">
        <v>3102000</v>
      </c>
      <c r="F127" s="117"/>
      <c r="G127" s="149"/>
      <c r="H127" s="43">
        <v>300</v>
      </c>
      <c r="I127" s="41"/>
      <c r="J127" s="41">
        <v>285000</v>
      </c>
      <c r="K127" s="45">
        <v>329000</v>
      </c>
      <c r="L127" s="41"/>
      <c r="M127" s="37"/>
      <c r="N127" s="27"/>
      <c r="O127" s="27"/>
    </row>
    <row r="128" spans="1:15" ht="12.75" customHeight="1">
      <c r="A128" s="174"/>
      <c r="B128" s="116"/>
      <c r="C128" s="175"/>
      <c r="D128" s="176"/>
      <c r="E128" s="177"/>
      <c r="F128" s="177"/>
      <c r="G128" s="178"/>
      <c r="H128" s="43">
        <v>350</v>
      </c>
      <c r="I128" s="41"/>
      <c r="J128" s="41">
        <v>379000</v>
      </c>
      <c r="K128" s="45">
        <v>436000</v>
      </c>
      <c r="L128" s="41"/>
      <c r="M128" s="37"/>
      <c r="N128" s="27"/>
      <c r="O128" s="27"/>
    </row>
    <row r="129" spans="1:15" ht="12.75" customHeight="1">
      <c r="A129" s="174"/>
      <c r="B129" s="116"/>
      <c r="C129" s="175"/>
      <c r="D129" s="176"/>
      <c r="E129" s="177"/>
      <c r="F129" s="177"/>
      <c r="G129" s="179"/>
      <c r="H129" s="43">
        <v>400</v>
      </c>
      <c r="I129" s="41"/>
      <c r="J129" s="41">
        <v>445000</v>
      </c>
      <c r="K129" s="45">
        <v>514000</v>
      </c>
      <c r="L129" s="41"/>
      <c r="M129" s="37"/>
      <c r="N129" s="27"/>
      <c r="O129" s="27"/>
    </row>
    <row r="130" spans="1:15" ht="13.5" customHeight="1">
      <c r="A130" s="174"/>
      <c r="B130" s="180"/>
      <c r="C130" s="181"/>
      <c r="D130" s="182"/>
      <c r="E130" s="183"/>
      <c r="F130" s="177"/>
      <c r="G130" s="179"/>
      <c r="H130" s="51">
        <v>500</v>
      </c>
      <c r="I130" s="55"/>
      <c r="J130" s="55">
        <v>667000</v>
      </c>
      <c r="K130" s="56">
        <v>767000</v>
      </c>
      <c r="L130" s="41"/>
      <c r="M130" s="37"/>
      <c r="N130" s="27"/>
      <c r="O130" s="27"/>
    </row>
    <row r="131" spans="1:15" ht="13.5" customHeight="1">
      <c r="A131" s="174"/>
      <c r="B131" s="180"/>
      <c r="C131" s="181"/>
      <c r="D131" s="182"/>
      <c r="E131" s="183"/>
      <c r="F131" s="177"/>
      <c r="G131" s="179"/>
      <c r="H131" s="73">
        <v>600</v>
      </c>
      <c r="I131" s="55"/>
      <c r="J131" s="55">
        <v>1260000</v>
      </c>
      <c r="K131" s="56"/>
      <c r="L131" s="41"/>
      <c r="M131" s="37"/>
      <c r="N131" s="27"/>
      <c r="O131" s="27"/>
    </row>
    <row r="132" spans="1:15" ht="13.5" customHeight="1">
      <c r="A132" s="174"/>
      <c r="B132" s="180"/>
      <c r="C132" s="181"/>
      <c r="D132" s="182"/>
      <c r="E132" s="183"/>
      <c r="F132" s="177"/>
      <c r="G132" s="179"/>
      <c r="H132" s="73">
        <v>700</v>
      </c>
      <c r="I132" s="55"/>
      <c r="J132" s="55">
        <v>1837000</v>
      </c>
      <c r="K132" s="56"/>
      <c r="L132" s="41"/>
      <c r="M132" s="37"/>
      <c r="N132" s="27"/>
      <c r="O132" s="27"/>
    </row>
    <row r="133" spans="1:15" ht="13.5" customHeight="1">
      <c r="A133" s="174"/>
      <c r="B133" s="180"/>
      <c r="C133" s="181"/>
      <c r="D133" s="182"/>
      <c r="E133" s="183"/>
      <c r="F133" s="177"/>
      <c r="G133" s="179"/>
      <c r="H133" s="39">
        <v>800</v>
      </c>
      <c r="I133" s="41"/>
      <c r="J133" s="41">
        <v>2583000</v>
      </c>
      <c r="K133" s="45"/>
      <c r="L133" s="41"/>
      <c r="M133" s="37"/>
      <c r="N133" s="27"/>
      <c r="O133" s="27"/>
    </row>
    <row r="134" spans="1:15" ht="13.5" customHeight="1">
      <c r="A134" s="174"/>
      <c r="B134" s="180"/>
      <c r="C134" s="181"/>
      <c r="D134" s="182"/>
      <c r="E134" s="183"/>
      <c r="F134" s="177"/>
      <c r="G134" s="179"/>
      <c r="H134" s="39">
        <v>1000</v>
      </c>
      <c r="I134" s="184"/>
      <c r="J134" s="41">
        <v>4010000</v>
      </c>
      <c r="K134" s="185"/>
      <c r="L134" s="186"/>
      <c r="M134" s="37"/>
      <c r="N134" s="27"/>
      <c r="O134" s="27"/>
    </row>
    <row r="135" spans="1:15" ht="13.5" customHeight="1">
      <c r="A135" s="187"/>
      <c r="B135" s="112"/>
      <c r="C135" s="188"/>
      <c r="D135" s="189"/>
      <c r="E135" s="190"/>
      <c r="F135" s="190"/>
      <c r="G135" s="191"/>
      <c r="H135" s="192">
        <v>1200</v>
      </c>
      <c r="I135" s="193"/>
      <c r="J135" s="171">
        <v>8373000</v>
      </c>
      <c r="K135" s="194"/>
      <c r="L135" s="195"/>
      <c r="M135" s="37"/>
      <c r="N135" s="27"/>
      <c r="O135" s="27"/>
    </row>
    <row r="136" spans="1:15" ht="13.5" customHeight="1">
      <c r="A136" s="196" t="s">
        <v>66</v>
      </c>
      <c r="B136" s="113">
        <v>50</v>
      </c>
      <c r="C136" s="197"/>
      <c r="D136" s="197">
        <v>12600</v>
      </c>
      <c r="E136" s="197">
        <v>14500</v>
      </c>
      <c r="F136" s="197"/>
      <c r="G136" s="198" t="s">
        <v>67</v>
      </c>
      <c r="H136" s="34">
        <v>50</v>
      </c>
      <c r="I136" s="31"/>
      <c r="J136" s="31">
        <v>23800</v>
      </c>
      <c r="K136" s="36">
        <v>27400</v>
      </c>
      <c r="L136" s="31"/>
      <c r="M136" s="37"/>
      <c r="N136" s="27"/>
      <c r="O136" s="27"/>
    </row>
    <row r="137" spans="1:15" ht="12.75" customHeight="1">
      <c r="A137" s="199" t="s">
        <v>68</v>
      </c>
      <c r="B137" s="116">
        <v>80</v>
      </c>
      <c r="C137" s="176"/>
      <c r="D137" s="176">
        <v>22000</v>
      </c>
      <c r="E137" s="176">
        <v>25300</v>
      </c>
      <c r="F137" s="176"/>
      <c r="G137" s="110" t="s">
        <v>69</v>
      </c>
      <c r="H137" s="43">
        <v>80</v>
      </c>
      <c r="I137" s="41"/>
      <c r="J137" s="41">
        <v>38100</v>
      </c>
      <c r="K137" s="45">
        <v>44000</v>
      </c>
      <c r="L137" s="41"/>
      <c r="M137" s="37"/>
      <c r="N137" s="27"/>
      <c r="O137" s="27"/>
    </row>
    <row r="138" spans="1:15" ht="12.75" customHeight="1">
      <c r="A138" s="200" t="s">
        <v>47</v>
      </c>
      <c r="B138" s="116">
        <v>100</v>
      </c>
      <c r="C138" s="175"/>
      <c r="D138" s="176">
        <v>31500</v>
      </c>
      <c r="E138" s="176">
        <v>36300</v>
      </c>
      <c r="F138" s="176">
        <v>32400</v>
      </c>
      <c r="G138" s="142" t="s">
        <v>60</v>
      </c>
      <c r="H138" s="43">
        <v>100</v>
      </c>
      <c r="I138" s="41"/>
      <c r="J138" s="41">
        <v>51700</v>
      </c>
      <c r="K138" s="45">
        <v>59400</v>
      </c>
      <c r="L138" s="41"/>
      <c r="M138" s="37"/>
      <c r="N138" s="27"/>
      <c r="O138" s="27"/>
    </row>
    <row r="139" spans="1:15" ht="12.75" customHeight="1">
      <c r="A139" s="200"/>
      <c r="B139" s="116">
        <v>150</v>
      </c>
      <c r="C139" s="176"/>
      <c r="D139" s="176">
        <v>57500</v>
      </c>
      <c r="E139" s="176">
        <v>66200</v>
      </c>
      <c r="F139" s="176">
        <v>62400</v>
      </c>
      <c r="G139" s="142" t="s">
        <v>37</v>
      </c>
      <c r="H139" s="43">
        <v>150</v>
      </c>
      <c r="I139" s="41"/>
      <c r="J139" s="41">
        <v>97300</v>
      </c>
      <c r="K139" s="45">
        <v>111900</v>
      </c>
      <c r="L139" s="41"/>
      <c r="M139" s="37"/>
      <c r="N139" s="27"/>
      <c r="O139" s="27"/>
    </row>
    <row r="140" spans="1:15" ht="12.75" customHeight="1">
      <c r="A140" s="174"/>
      <c r="B140" s="116">
        <v>200</v>
      </c>
      <c r="C140" s="176"/>
      <c r="D140" s="176">
        <v>89000</v>
      </c>
      <c r="E140" s="176">
        <v>102350</v>
      </c>
      <c r="F140" s="176"/>
      <c r="G140" s="142" t="s">
        <v>62</v>
      </c>
      <c r="H140" s="43">
        <v>200</v>
      </c>
      <c r="I140" s="41"/>
      <c r="J140" s="41">
        <v>142000</v>
      </c>
      <c r="K140" s="53">
        <v>163300</v>
      </c>
      <c r="L140" s="48"/>
      <c r="M140" s="37"/>
      <c r="N140" s="27"/>
      <c r="O140" s="27"/>
    </row>
    <row r="141" spans="1:15" ht="12.75" customHeight="1">
      <c r="A141" s="174"/>
      <c r="B141" s="116">
        <v>250</v>
      </c>
      <c r="C141" s="176"/>
      <c r="D141" s="176">
        <v>163100</v>
      </c>
      <c r="E141" s="176">
        <v>187600</v>
      </c>
      <c r="F141" s="176"/>
      <c r="G141" s="142" t="s">
        <v>63</v>
      </c>
      <c r="H141" s="43">
        <v>250</v>
      </c>
      <c r="I141" s="41"/>
      <c r="J141" s="41">
        <v>224000</v>
      </c>
      <c r="K141" s="53">
        <v>257600</v>
      </c>
      <c r="L141" s="48"/>
      <c r="M141" s="37"/>
      <c r="N141" s="27"/>
      <c r="O141" s="27"/>
    </row>
    <row r="142" spans="1:15" ht="12.75" customHeight="1">
      <c r="A142" s="174"/>
      <c r="B142" s="201">
        <v>300</v>
      </c>
      <c r="C142" s="202"/>
      <c r="D142" s="202">
        <v>250000</v>
      </c>
      <c r="E142" s="202">
        <v>287500</v>
      </c>
      <c r="F142" s="176"/>
      <c r="G142" s="142"/>
      <c r="H142" s="73">
        <v>300</v>
      </c>
      <c r="I142" s="159"/>
      <c r="J142" s="55">
        <v>324000</v>
      </c>
      <c r="K142" s="167">
        <v>372600</v>
      </c>
      <c r="L142" s="48"/>
      <c r="M142" s="37"/>
      <c r="N142" s="27"/>
      <c r="O142" s="27"/>
    </row>
    <row r="143" spans="1:15" ht="13.5" customHeight="1">
      <c r="A143" s="187"/>
      <c r="B143" s="112">
        <v>350</v>
      </c>
      <c r="C143" s="188"/>
      <c r="D143" s="189">
        <v>468000</v>
      </c>
      <c r="E143" s="189">
        <v>537000</v>
      </c>
      <c r="F143" s="189"/>
      <c r="G143" s="203"/>
      <c r="H143" s="91"/>
      <c r="I143" s="170"/>
      <c r="J143" s="171"/>
      <c r="K143" s="172"/>
      <c r="L143" s="164"/>
      <c r="M143" s="37"/>
      <c r="N143" s="27"/>
      <c r="O143" s="27"/>
    </row>
    <row r="144" spans="1:15" ht="13.5" customHeight="1">
      <c r="A144" s="196" t="s">
        <v>70</v>
      </c>
      <c r="B144" s="113">
        <v>50</v>
      </c>
      <c r="C144" s="197"/>
      <c r="D144" s="197">
        <v>22800</v>
      </c>
      <c r="E144" s="197">
        <v>26200</v>
      </c>
      <c r="F144" s="197"/>
      <c r="G144" s="173" t="s">
        <v>71</v>
      </c>
      <c r="H144" s="34">
        <v>50</v>
      </c>
      <c r="I144" s="204"/>
      <c r="J144" s="88">
        <v>31600</v>
      </c>
      <c r="K144" s="147">
        <v>36900</v>
      </c>
      <c r="L144" s="88"/>
      <c r="M144" s="37"/>
      <c r="N144" s="27"/>
      <c r="O144" s="27"/>
    </row>
    <row r="145" spans="1:15" ht="12.75" customHeight="1">
      <c r="A145" s="199" t="s">
        <v>68</v>
      </c>
      <c r="B145" s="116">
        <v>80</v>
      </c>
      <c r="C145" s="175"/>
      <c r="D145" s="176">
        <v>36100</v>
      </c>
      <c r="E145" s="176">
        <v>41600</v>
      </c>
      <c r="F145" s="176"/>
      <c r="G145" s="205" t="s">
        <v>69</v>
      </c>
      <c r="H145" s="51">
        <v>80</v>
      </c>
      <c r="I145" s="206"/>
      <c r="J145" s="166">
        <v>43600</v>
      </c>
      <c r="K145" s="53">
        <v>50200</v>
      </c>
      <c r="L145" s="48"/>
      <c r="M145" s="37"/>
      <c r="N145" s="27"/>
      <c r="O145" s="27"/>
    </row>
    <row r="146" spans="1:15" ht="12.75" customHeight="1">
      <c r="A146" s="200" t="s">
        <v>47</v>
      </c>
      <c r="B146" s="116">
        <v>100</v>
      </c>
      <c r="C146" s="176"/>
      <c r="D146" s="176">
        <v>46800</v>
      </c>
      <c r="E146" s="176">
        <v>54700</v>
      </c>
      <c r="F146" s="176"/>
      <c r="G146" s="207" t="s">
        <v>47</v>
      </c>
      <c r="H146" s="51">
        <v>100</v>
      </c>
      <c r="I146" s="206"/>
      <c r="J146" s="166">
        <v>74240</v>
      </c>
      <c r="K146" s="53">
        <v>85380</v>
      </c>
      <c r="L146" s="48"/>
      <c r="M146" s="37"/>
      <c r="N146" s="27"/>
      <c r="O146" s="27"/>
    </row>
    <row r="147" spans="1:15" ht="12.75" customHeight="1">
      <c r="A147" s="174"/>
      <c r="B147" s="116">
        <v>150</v>
      </c>
      <c r="C147" s="176"/>
      <c r="D147" s="176">
        <v>88000</v>
      </c>
      <c r="E147" s="176">
        <v>102000</v>
      </c>
      <c r="F147" s="176"/>
      <c r="G147" s="207"/>
      <c r="H147" s="51">
        <v>150</v>
      </c>
      <c r="I147" s="206"/>
      <c r="J147" s="166">
        <v>130560</v>
      </c>
      <c r="K147" s="53">
        <v>150145</v>
      </c>
      <c r="L147" s="48"/>
      <c r="M147" s="37"/>
      <c r="N147" s="27"/>
      <c r="O147" s="27"/>
    </row>
    <row r="148" spans="1:15" ht="12.75" customHeight="1">
      <c r="A148" s="174"/>
      <c r="B148" s="116">
        <v>200</v>
      </c>
      <c r="C148" s="176"/>
      <c r="D148" s="176">
        <v>118000</v>
      </c>
      <c r="E148" s="176">
        <v>136000</v>
      </c>
      <c r="F148" s="176"/>
      <c r="G148" s="179"/>
      <c r="H148" s="51">
        <v>200</v>
      </c>
      <c r="I148" s="206"/>
      <c r="J148" s="166">
        <v>227850</v>
      </c>
      <c r="K148" s="53">
        <v>262050</v>
      </c>
      <c r="L148" s="48"/>
      <c r="M148" s="37"/>
      <c r="N148" s="27"/>
      <c r="O148" s="27"/>
    </row>
    <row r="149" spans="1:15" ht="12.75" customHeight="1">
      <c r="A149" s="174"/>
      <c r="B149" s="116">
        <v>250</v>
      </c>
      <c r="C149" s="176"/>
      <c r="D149" s="176">
        <v>207000</v>
      </c>
      <c r="E149" s="176">
        <v>238000</v>
      </c>
      <c r="F149" s="176"/>
      <c r="G149" s="179"/>
      <c r="H149" s="51">
        <v>250</v>
      </c>
      <c r="I149" s="206"/>
      <c r="J149" s="166">
        <v>371200</v>
      </c>
      <c r="K149" s="53">
        <v>426900</v>
      </c>
      <c r="L149" s="48"/>
      <c r="M149" s="37"/>
      <c r="N149" s="27"/>
      <c r="O149" s="27"/>
    </row>
    <row r="150" spans="1:15" ht="12.75" customHeight="1">
      <c r="A150" s="174"/>
      <c r="B150" s="201">
        <v>300</v>
      </c>
      <c r="C150" s="202"/>
      <c r="D150" s="202">
        <v>314000</v>
      </c>
      <c r="E150" s="202">
        <v>362000</v>
      </c>
      <c r="F150" s="176"/>
      <c r="G150" s="179"/>
      <c r="H150" s="51">
        <v>300</v>
      </c>
      <c r="I150" s="208"/>
      <c r="J150" s="206"/>
      <c r="K150" s="167">
        <v>412000</v>
      </c>
      <c r="L150" s="48"/>
      <c r="M150" s="37"/>
      <c r="N150" s="27"/>
      <c r="O150" s="27"/>
    </row>
    <row r="151" spans="1:15" ht="13.5" customHeight="1">
      <c r="A151" s="174"/>
      <c r="B151" s="201">
        <v>350</v>
      </c>
      <c r="C151" s="175"/>
      <c r="D151" s="176">
        <v>489000</v>
      </c>
      <c r="E151" s="176">
        <v>563000</v>
      </c>
      <c r="F151" s="176"/>
      <c r="G151" s="191"/>
      <c r="H151" s="91"/>
      <c r="I151" s="209"/>
      <c r="J151" s="210"/>
      <c r="K151" s="211"/>
      <c r="L151" s="82"/>
      <c r="M151" s="37"/>
      <c r="N151" s="27"/>
      <c r="O151" s="27"/>
    </row>
    <row r="152" spans="1:15" ht="13.5" customHeight="1">
      <c r="B152" s="212">
        <v>400</v>
      </c>
      <c r="C152" s="213"/>
      <c r="D152" s="176">
        <v>695000</v>
      </c>
      <c r="E152" s="186"/>
      <c r="F152" s="186"/>
      <c r="G152" s="214" t="s">
        <v>72</v>
      </c>
      <c r="H152" s="67">
        <v>300</v>
      </c>
      <c r="I152" s="139"/>
      <c r="J152" s="139">
        <v>327000</v>
      </c>
      <c r="K152" s="147">
        <v>378000</v>
      </c>
      <c r="L152" s="88"/>
      <c r="M152" s="37"/>
      <c r="N152" s="27"/>
      <c r="O152" s="27"/>
    </row>
    <row r="153" spans="1:15" ht="12.75" customHeight="1">
      <c r="B153" s="212">
        <v>450</v>
      </c>
      <c r="C153" s="215"/>
      <c r="D153" s="176">
        <v>953000</v>
      </c>
      <c r="E153" s="186"/>
      <c r="F153" s="186"/>
      <c r="G153" s="216" t="s">
        <v>69</v>
      </c>
      <c r="H153" s="51">
        <v>350</v>
      </c>
      <c r="I153" s="159"/>
      <c r="J153" s="55">
        <v>583000</v>
      </c>
      <c r="K153" s="53">
        <v>673000</v>
      </c>
      <c r="L153" s="48"/>
      <c r="M153" s="37"/>
      <c r="N153" s="27"/>
      <c r="O153" s="27"/>
    </row>
    <row r="154" spans="1:15" ht="12.75" customHeight="1">
      <c r="B154" s="212">
        <v>500</v>
      </c>
      <c r="C154" s="215"/>
      <c r="D154" s="176">
        <v>1096000</v>
      </c>
      <c r="E154" s="186"/>
      <c r="F154" s="186"/>
      <c r="G154" s="207" t="s">
        <v>42</v>
      </c>
      <c r="H154" s="51">
        <v>400</v>
      </c>
      <c r="I154" s="55"/>
      <c r="J154" s="55">
        <v>758000</v>
      </c>
      <c r="K154" s="53">
        <v>873000</v>
      </c>
      <c r="L154" s="48"/>
      <c r="M154" s="37"/>
      <c r="N154" s="27"/>
      <c r="O154" s="27"/>
    </row>
    <row r="155" spans="1:15" ht="12.75" customHeight="1">
      <c r="B155" s="212">
        <v>600</v>
      </c>
      <c r="C155" s="215"/>
      <c r="D155" s="176">
        <v>1644000</v>
      </c>
      <c r="E155" s="186"/>
      <c r="F155" s="186"/>
      <c r="G155" s="217" t="s">
        <v>43</v>
      </c>
      <c r="H155" s="43"/>
      <c r="I155" s="122"/>
      <c r="J155" s="41"/>
      <c r="K155" s="218"/>
      <c r="L155" s="160"/>
      <c r="M155" s="37"/>
      <c r="N155" s="27"/>
      <c r="O155" s="27"/>
    </row>
    <row r="156" spans="1:15" ht="12.75" customHeight="1">
      <c r="B156" s="212">
        <v>700</v>
      </c>
      <c r="C156" s="215"/>
      <c r="D156" s="176">
        <v>2287000</v>
      </c>
      <c r="E156" s="186"/>
      <c r="F156" s="186"/>
      <c r="G156" s="219"/>
      <c r="H156" s="34"/>
      <c r="I156" s="162"/>
      <c r="J156" s="31"/>
      <c r="K156" s="220"/>
      <c r="L156" s="160"/>
      <c r="M156" s="37"/>
      <c r="N156" s="27"/>
      <c r="O156" s="27"/>
    </row>
    <row r="157" spans="1:15" ht="12.75" customHeight="1">
      <c r="B157" s="212">
        <v>800</v>
      </c>
      <c r="C157" s="215"/>
      <c r="D157" s="176">
        <v>3644000</v>
      </c>
      <c r="E157" s="186"/>
      <c r="F157" s="186"/>
      <c r="G157" s="178"/>
      <c r="H157" s="51"/>
      <c r="I157" s="159"/>
      <c r="J157" s="55"/>
      <c r="K157" s="218"/>
      <c r="L157" s="160"/>
      <c r="M157" s="37"/>
      <c r="N157" s="27"/>
      <c r="O157" s="27"/>
    </row>
    <row r="158" spans="1:15" ht="12.75" customHeight="1">
      <c r="B158" s="212">
        <v>1000</v>
      </c>
      <c r="C158" s="215"/>
      <c r="D158" s="176">
        <v>6422000</v>
      </c>
      <c r="E158" s="186"/>
      <c r="F158" s="186"/>
      <c r="G158" s="207"/>
      <c r="H158" s="51"/>
      <c r="I158" s="159"/>
      <c r="J158" s="55"/>
      <c r="K158" s="218"/>
      <c r="L158" s="160"/>
      <c r="M158" s="37"/>
      <c r="N158" s="27"/>
      <c r="O158" s="27"/>
    </row>
    <row r="159" spans="1:15" ht="12.75" customHeight="1">
      <c r="A159" s="221"/>
      <c r="B159" s="222">
        <v>1200</v>
      </c>
      <c r="C159" s="223"/>
      <c r="D159" s="189">
        <v>9247000</v>
      </c>
      <c r="E159" s="195"/>
      <c r="F159" s="195"/>
      <c r="G159" s="207"/>
      <c r="H159" s="43"/>
      <c r="I159" s="122"/>
      <c r="J159" s="55"/>
      <c r="K159" s="218"/>
      <c r="L159" s="160"/>
      <c r="M159" s="37"/>
      <c r="N159" s="27"/>
      <c r="O159" s="27"/>
    </row>
    <row r="160" spans="1:15" ht="13.5" customHeight="1">
      <c r="A160" s="196" t="s">
        <v>73</v>
      </c>
      <c r="B160" s="224">
        <v>50</v>
      </c>
      <c r="C160" s="225"/>
      <c r="D160" s="225">
        <v>48200</v>
      </c>
      <c r="E160" s="225"/>
      <c r="F160" s="197"/>
      <c r="G160" s="142"/>
      <c r="H160" s="116"/>
      <c r="I160" s="122"/>
      <c r="J160" s="41"/>
      <c r="K160" s="45"/>
      <c r="L160" s="41"/>
      <c r="M160" s="37"/>
      <c r="N160" s="27"/>
      <c r="O160" s="27"/>
    </row>
    <row r="161" spans="1:15" ht="15" customHeight="1">
      <c r="A161" s="199" t="s">
        <v>69</v>
      </c>
      <c r="B161" s="116">
        <v>80</v>
      </c>
      <c r="C161" s="176"/>
      <c r="D161" s="176">
        <v>63600</v>
      </c>
      <c r="E161" s="202"/>
      <c r="F161" s="176"/>
      <c r="G161" s="226"/>
      <c r="H161" s="227"/>
      <c r="I161" s="228"/>
      <c r="J161" s="171"/>
      <c r="K161" s="229"/>
      <c r="L161" s="62"/>
      <c r="M161" s="37"/>
      <c r="N161" s="27"/>
      <c r="O161" s="27"/>
    </row>
    <row r="162" spans="1:15" ht="15.75" customHeight="1">
      <c r="A162" s="200" t="s">
        <v>36</v>
      </c>
      <c r="B162" s="116">
        <v>100</v>
      </c>
      <c r="C162" s="176"/>
      <c r="D162" s="176">
        <v>77300</v>
      </c>
      <c r="E162" s="176"/>
      <c r="F162" s="176"/>
      <c r="G162" s="230" t="s">
        <v>74</v>
      </c>
      <c r="H162" s="231">
        <v>400</v>
      </c>
      <c r="I162" s="232"/>
      <c r="J162" s="139">
        <v>985000</v>
      </c>
      <c r="K162" s="233"/>
      <c r="L162" s="234"/>
      <c r="M162" s="37"/>
      <c r="N162" s="27"/>
      <c r="O162" s="27"/>
    </row>
    <row r="163" spans="1:15" ht="15" customHeight="1">
      <c r="A163" s="200" t="s">
        <v>38</v>
      </c>
      <c r="B163" s="116">
        <v>150</v>
      </c>
      <c r="C163" s="176"/>
      <c r="D163" s="176">
        <v>125000</v>
      </c>
      <c r="E163" s="176"/>
      <c r="F163" s="176"/>
      <c r="G163" s="216" t="s">
        <v>69</v>
      </c>
      <c r="H163" s="73">
        <v>450</v>
      </c>
      <c r="I163" s="235"/>
      <c r="J163" s="55">
        <v>1187000</v>
      </c>
      <c r="K163" s="236"/>
      <c r="L163" s="237"/>
      <c r="M163" s="37"/>
      <c r="N163" s="27"/>
      <c r="O163" s="27"/>
    </row>
    <row r="164" spans="1:15" ht="15" customHeight="1">
      <c r="A164" s="174"/>
      <c r="B164" s="116">
        <v>200</v>
      </c>
      <c r="C164" s="176"/>
      <c r="D164" s="176">
        <v>193000</v>
      </c>
      <c r="E164" s="238"/>
      <c r="F164" s="238"/>
      <c r="G164" s="207" t="s">
        <v>42</v>
      </c>
      <c r="H164" s="73">
        <v>500</v>
      </c>
      <c r="I164" s="235"/>
      <c r="J164" s="55">
        <v>1594000</v>
      </c>
      <c r="K164" s="236"/>
      <c r="L164" s="237"/>
      <c r="M164" s="37"/>
      <c r="N164" s="27"/>
      <c r="O164" s="27"/>
    </row>
    <row r="165" spans="1:15" ht="14.25" customHeight="1">
      <c r="A165" s="72"/>
      <c r="B165" s="116">
        <v>250</v>
      </c>
      <c r="C165" s="176"/>
      <c r="D165" s="176">
        <v>264000</v>
      </c>
      <c r="E165" s="238"/>
      <c r="F165" s="238"/>
      <c r="G165" s="239" t="s">
        <v>75</v>
      </c>
      <c r="H165" s="73">
        <v>600</v>
      </c>
      <c r="I165" s="235"/>
      <c r="J165" s="55">
        <v>2021000</v>
      </c>
      <c r="K165" s="236"/>
      <c r="L165" s="237"/>
      <c r="M165" s="37"/>
      <c r="N165" s="27"/>
      <c r="O165" s="27"/>
    </row>
    <row r="166" spans="1:15" ht="13.5" customHeight="1">
      <c r="A166" s="200"/>
      <c r="B166" s="240">
        <v>300</v>
      </c>
      <c r="C166" s="197"/>
      <c r="D166" s="176">
        <v>399000</v>
      </c>
      <c r="E166" s="176"/>
      <c r="F166" s="176"/>
      <c r="G166" s="241"/>
      <c r="H166" s="73">
        <v>700</v>
      </c>
      <c r="I166" s="235"/>
      <c r="J166" s="55">
        <v>3265000</v>
      </c>
      <c r="K166" s="236"/>
      <c r="L166" s="237"/>
      <c r="M166" s="37"/>
      <c r="N166" s="27"/>
      <c r="O166" s="27"/>
    </row>
    <row r="167" spans="1:15" ht="15" customHeight="1">
      <c r="A167" s="242"/>
      <c r="B167" s="240">
        <v>350</v>
      </c>
      <c r="C167" s="197"/>
      <c r="D167" s="176">
        <v>527000</v>
      </c>
      <c r="E167" s="176">
        <v>607000</v>
      </c>
      <c r="F167" s="176"/>
      <c r="G167" s="241"/>
      <c r="H167" s="73">
        <v>800</v>
      </c>
      <c r="I167" s="235"/>
      <c r="J167" s="55">
        <v>4701000</v>
      </c>
      <c r="K167" s="236"/>
      <c r="L167" s="237"/>
      <c r="M167" s="37"/>
      <c r="N167" s="27"/>
      <c r="O167" s="27"/>
    </row>
    <row r="168" spans="1:15" ht="15" customHeight="1">
      <c r="A168" s="242"/>
      <c r="B168" s="240">
        <v>400</v>
      </c>
      <c r="C168" s="197"/>
      <c r="D168" s="176">
        <v>692000</v>
      </c>
      <c r="E168" s="176">
        <v>797000</v>
      </c>
      <c r="F168" s="176"/>
      <c r="G168" s="241"/>
      <c r="H168" s="73">
        <v>1000</v>
      </c>
      <c r="I168" s="235"/>
      <c r="J168" s="55">
        <v>7972000</v>
      </c>
      <c r="K168" s="236"/>
      <c r="L168" s="237"/>
      <c r="M168" s="37"/>
      <c r="N168" s="27"/>
      <c r="O168" s="27"/>
    </row>
    <row r="169" spans="1:15" ht="15" customHeight="1">
      <c r="A169" s="242"/>
      <c r="B169" s="243">
        <v>500</v>
      </c>
      <c r="C169" s="197"/>
      <c r="D169" s="176">
        <v>1227000</v>
      </c>
      <c r="E169" s="176"/>
      <c r="F169" s="176"/>
      <c r="G169" s="241"/>
      <c r="H169" s="73">
        <v>1200</v>
      </c>
      <c r="I169" s="244"/>
      <c r="J169" s="55">
        <v>11116000</v>
      </c>
      <c r="K169" s="245"/>
      <c r="L169" s="246"/>
      <c r="M169" s="37"/>
      <c r="N169" s="27"/>
    </row>
    <row r="170" spans="1:15" ht="39.75" customHeight="1">
      <c r="A170" s="1368" t="s">
        <v>76</v>
      </c>
      <c r="B170" s="1369"/>
      <c r="C170" s="1369"/>
      <c r="D170" s="1369"/>
      <c r="E170" s="1369"/>
      <c r="F170" s="1369"/>
      <c r="G170" s="1369"/>
      <c r="H170" s="1369"/>
      <c r="I170" s="1369"/>
      <c r="J170" s="1369"/>
      <c r="K170" s="1325"/>
      <c r="L170" s="14"/>
      <c r="M170" s="27"/>
      <c r="N170" s="27"/>
      <c r="O170" s="27"/>
    </row>
    <row r="171" spans="1:15" ht="12.75" customHeight="1">
      <c r="A171" s="1370" t="s">
        <v>10</v>
      </c>
      <c r="B171" s="1372" t="s">
        <v>11</v>
      </c>
      <c r="C171" s="100"/>
      <c r="D171" s="1373" t="s">
        <v>12</v>
      </c>
      <c r="E171" s="1374"/>
      <c r="F171" s="100"/>
      <c r="G171" s="1372" t="s">
        <v>10</v>
      </c>
      <c r="H171" s="1372" t="s">
        <v>11</v>
      </c>
      <c r="I171" s="1372" t="s">
        <v>77</v>
      </c>
      <c r="J171" s="1373" t="s">
        <v>12</v>
      </c>
      <c r="K171" s="1375"/>
      <c r="L171" s="102"/>
      <c r="M171" s="27"/>
      <c r="N171" s="27"/>
      <c r="O171" s="27"/>
    </row>
    <row r="172" spans="1:15" ht="13.5" customHeight="1">
      <c r="A172" s="1380"/>
      <c r="B172" s="1376"/>
      <c r="C172" s="247"/>
      <c r="D172" s="248" t="s">
        <v>78</v>
      </c>
      <c r="E172" s="248" t="s">
        <v>79</v>
      </c>
      <c r="F172" s="247"/>
      <c r="G172" s="1376"/>
      <c r="H172" s="1376"/>
      <c r="I172" s="1376"/>
      <c r="J172" s="248" t="s">
        <v>78</v>
      </c>
      <c r="K172" s="249" t="s">
        <v>79</v>
      </c>
      <c r="L172" s="250"/>
      <c r="M172" s="27"/>
      <c r="N172" s="27"/>
      <c r="O172" s="27"/>
    </row>
    <row r="173" spans="1:15" ht="13.5" customHeight="1">
      <c r="A173" s="196" t="s">
        <v>80</v>
      </c>
      <c r="B173" s="113">
        <v>50</v>
      </c>
      <c r="C173" s="76"/>
      <c r="D173" s="31">
        <v>69000</v>
      </c>
      <c r="E173" s="31">
        <v>87000</v>
      </c>
      <c r="F173" s="251"/>
      <c r="G173" s="252" t="s">
        <v>81</v>
      </c>
      <c r="H173" s="34">
        <v>150</v>
      </c>
      <c r="I173" s="253"/>
      <c r="J173" s="88">
        <v>376000</v>
      </c>
      <c r="K173" s="36">
        <v>432000</v>
      </c>
      <c r="L173" s="41"/>
      <c r="M173" s="37"/>
      <c r="N173" s="27"/>
      <c r="O173" s="27"/>
    </row>
    <row r="174" spans="1:15" ht="12.75" customHeight="1">
      <c r="A174" s="152" t="s">
        <v>82</v>
      </c>
      <c r="B174" s="116">
        <v>80</v>
      </c>
      <c r="C174" s="50"/>
      <c r="D174" s="41">
        <v>108000</v>
      </c>
      <c r="E174" s="41">
        <v>132000</v>
      </c>
      <c r="F174" s="251"/>
      <c r="G174" s="254" t="s">
        <v>82</v>
      </c>
      <c r="H174" s="43">
        <v>200</v>
      </c>
      <c r="I174" s="50"/>
      <c r="J174" s="41">
        <v>574000</v>
      </c>
      <c r="K174" s="45">
        <v>660000</v>
      </c>
      <c r="L174" s="41"/>
      <c r="M174" s="37"/>
      <c r="N174" s="27"/>
      <c r="O174" s="27"/>
    </row>
    <row r="175" spans="1:15" ht="12.75" customHeight="1">
      <c r="A175" s="152" t="s">
        <v>37</v>
      </c>
      <c r="B175" s="240">
        <v>100</v>
      </c>
      <c r="C175" s="76"/>
      <c r="D175" s="41">
        <v>147000</v>
      </c>
      <c r="E175" s="41">
        <v>170000</v>
      </c>
      <c r="F175" s="251"/>
      <c r="G175" s="254" t="s">
        <v>37</v>
      </c>
      <c r="H175" s="43">
        <v>250</v>
      </c>
      <c r="I175" s="50"/>
      <c r="J175" s="41">
        <v>720000</v>
      </c>
      <c r="K175" s="45">
        <v>900000</v>
      </c>
      <c r="L175" s="41"/>
      <c r="M175" s="37"/>
      <c r="N175" s="27"/>
      <c r="O175" s="27"/>
    </row>
    <row r="176" spans="1:15" ht="12.75" customHeight="1">
      <c r="A176" s="152" t="s">
        <v>62</v>
      </c>
      <c r="B176" s="240">
        <v>150</v>
      </c>
      <c r="C176" s="76"/>
      <c r="D176" s="41">
        <v>323000</v>
      </c>
      <c r="E176" s="160"/>
      <c r="F176" s="255"/>
      <c r="G176" s="254" t="s">
        <v>62</v>
      </c>
      <c r="H176" s="39">
        <v>300</v>
      </c>
      <c r="I176" s="50"/>
      <c r="J176" s="41">
        <v>1380000</v>
      </c>
      <c r="K176" s="45">
        <v>1588000</v>
      </c>
      <c r="L176" s="41"/>
      <c r="M176" s="37"/>
      <c r="N176" s="27"/>
      <c r="O176" s="27"/>
    </row>
    <row r="177" spans="1:15" ht="12.75" customHeight="1">
      <c r="A177" s="152" t="s">
        <v>63</v>
      </c>
      <c r="B177" s="243">
        <v>200</v>
      </c>
      <c r="C177" s="76"/>
      <c r="D177" s="41">
        <v>552000</v>
      </c>
      <c r="E177" s="41"/>
      <c r="F177" s="251"/>
      <c r="G177" s="254" t="s">
        <v>83</v>
      </c>
      <c r="H177" s="43"/>
      <c r="I177" s="50"/>
      <c r="J177" s="41"/>
      <c r="K177" s="45"/>
      <c r="L177" s="41"/>
      <c r="M177" s="37"/>
      <c r="N177" s="27"/>
      <c r="O177" s="27"/>
    </row>
    <row r="178" spans="1:15" ht="13.5" customHeight="1">
      <c r="A178" s="256"/>
      <c r="B178" s="257">
        <v>250</v>
      </c>
      <c r="C178" s="258"/>
      <c r="D178" s="171">
        <v>735000</v>
      </c>
      <c r="E178" s="171"/>
      <c r="F178" s="259"/>
      <c r="G178" s="260" t="s">
        <v>43</v>
      </c>
      <c r="H178" s="91"/>
      <c r="I178" s="261"/>
      <c r="J178" s="171"/>
      <c r="K178" s="229"/>
      <c r="L178" s="41"/>
      <c r="M178" s="37"/>
      <c r="N178" s="27"/>
      <c r="O178" s="27"/>
    </row>
    <row r="179" spans="1:15" ht="12.75" customHeight="1">
      <c r="A179" s="196" t="s">
        <v>84</v>
      </c>
      <c r="B179" s="113">
        <v>50</v>
      </c>
      <c r="C179" s="76"/>
      <c r="D179" s="31">
        <v>91000</v>
      </c>
      <c r="E179" s="31">
        <v>105000</v>
      </c>
      <c r="F179" s="251"/>
      <c r="G179" s="252" t="s">
        <v>85</v>
      </c>
      <c r="H179" s="34">
        <v>150</v>
      </c>
      <c r="I179" s="262"/>
      <c r="J179" s="88">
        <v>428000</v>
      </c>
      <c r="K179" s="36">
        <v>493000</v>
      </c>
      <c r="L179" s="41"/>
      <c r="M179" s="37"/>
      <c r="N179" s="27"/>
      <c r="O179" s="27"/>
    </row>
    <row r="180" spans="1:15" ht="12.75" customHeight="1">
      <c r="A180" s="152" t="s">
        <v>82</v>
      </c>
      <c r="B180" s="116">
        <v>80</v>
      </c>
      <c r="C180" s="50"/>
      <c r="D180" s="41">
        <v>141000</v>
      </c>
      <c r="E180" s="41">
        <v>191000</v>
      </c>
      <c r="F180" s="251"/>
      <c r="G180" s="254" t="s">
        <v>82</v>
      </c>
      <c r="H180" s="43">
        <v>200</v>
      </c>
      <c r="I180" s="50"/>
      <c r="J180" s="41">
        <v>587000</v>
      </c>
      <c r="K180" s="45">
        <v>675000</v>
      </c>
      <c r="L180" s="41"/>
      <c r="M180" s="37"/>
      <c r="N180" s="27"/>
      <c r="O180" s="27"/>
    </row>
    <row r="181" spans="1:15" ht="12.75" customHeight="1">
      <c r="A181" s="152" t="s">
        <v>37</v>
      </c>
      <c r="B181" s="240">
        <v>100</v>
      </c>
      <c r="C181" s="76"/>
      <c r="D181" s="41">
        <v>178000</v>
      </c>
      <c r="E181" s="41">
        <v>205000</v>
      </c>
      <c r="F181" s="251"/>
      <c r="G181" s="254" t="s">
        <v>37</v>
      </c>
      <c r="H181" s="43">
        <v>250</v>
      </c>
      <c r="I181" s="50"/>
      <c r="J181" s="41">
        <v>781000</v>
      </c>
      <c r="K181" s="45">
        <v>930000</v>
      </c>
      <c r="L181" s="41"/>
      <c r="M181" s="37"/>
      <c r="N181" s="27"/>
      <c r="O181" s="27"/>
    </row>
    <row r="182" spans="1:15" ht="12.75" customHeight="1">
      <c r="A182" s="152" t="s">
        <v>62</v>
      </c>
      <c r="B182" s="240">
        <v>150</v>
      </c>
      <c r="C182" s="30"/>
      <c r="D182" s="41">
        <v>368000</v>
      </c>
      <c r="E182" s="48">
        <v>444000</v>
      </c>
      <c r="F182" s="263"/>
      <c r="G182" s="254" t="s">
        <v>62</v>
      </c>
      <c r="H182" s="39">
        <v>300</v>
      </c>
      <c r="I182" s="50"/>
      <c r="J182" s="41">
        <v>1260000</v>
      </c>
      <c r="K182" s="45"/>
      <c r="L182" s="41"/>
      <c r="M182" s="37"/>
      <c r="N182" s="27"/>
      <c r="O182" s="27"/>
    </row>
    <row r="183" spans="1:15" ht="12.75" customHeight="1">
      <c r="A183" s="152" t="s">
        <v>63</v>
      </c>
      <c r="B183" s="243">
        <v>200</v>
      </c>
      <c r="C183" s="76"/>
      <c r="D183" s="41">
        <v>576000</v>
      </c>
      <c r="E183" s="41"/>
      <c r="F183" s="251"/>
      <c r="G183" s="264" t="s">
        <v>83</v>
      </c>
      <c r="H183" s="43"/>
      <c r="I183" s="50"/>
      <c r="J183" s="40"/>
      <c r="K183" s="265"/>
      <c r="L183" s="40"/>
      <c r="M183" s="37"/>
      <c r="N183" s="27"/>
      <c r="O183" s="27"/>
    </row>
    <row r="184" spans="1:15" ht="13.5" customHeight="1">
      <c r="A184" s="152"/>
      <c r="B184" s="266">
        <v>250</v>
      </c>
      <c r="C184" s="68"/>
      <c r="D184" s="267">
        <v>770000</v>
      </c>
      <c r="E184" s="267"/>
      <c r="F184" s="268"/>
      <c r="G184" s="269" t="s">
        <v>43</v>
      </c>
      <c r="H184" s="43"/>
      <c r="I184" s="50"/>
      <c r="J184" s="40"/>
      <c r="K184" s="265"/>
      <c r="L184" s="40"/>
      <c r="M184" s="37"/>
      <c r="N184" s="27"/>
      <c r="O184" s="27"/>
    </row>
    <row r="185" spans="1:15" ht="13.5" customHeight="1">
      <c r="A185" s="270"/>
      <c r="B185" s="271">
        <v>300</v>
      </c>
      <c r="C185" s="50"/>
      <c r="D185" s="40">
        <v>1291000</v>
      </c>
      <c r="E185" s="40"/>
      <c r="F185" s="272"/>
      <c r="G185" s="269"/>
      <c r="H185" s="43"/>
      <c r="I185" s="50"/>
      <c r="J185" s="40"/>
      <c r="K185" s="265"/>
      <c r="L185" s="40"/>
      <c r="M185" s="37"/>
      <c r="N185" s="27"/>
      <c r="O185" s="27"/>
    </row>
    <row r="186" spans="1:15" ht="21" customHeight="1">
      <c r="A186" s="1344" t="s">
        <v>86</v>
      </c>
      <c r="B186" s="1345"/>
      <c r="C186" s="1345"/>
      <c r="D186" s="1345"/>
      <c r="E186" s="1345"/>
      <c r="F186" s="1345"/>
      <c r="G186" s="1345"/>
      <c r="H186" s="1345"/>
      <c r="I186" s="1345"/>
      <c r="J186" s="1345"/>
      <c r="K186" s="1346"/>
      <c r="L186" s="14"/>
      <c r="M186" s="27"/>
      <c r="N186" s="27"/>
      <c r="O186" s="27"/>
    </row>
    <row r="187" spans="1:15" ht="57.75" customHeight="1">
      <c r="A187" s="273" t="s">
        <v>10</v>
      </c>
      <c r="B187" s="274" t="s">
        <v>11</v>
      </c>
      <c r="C187" s="275" t="s">
        <v>77</v>
      </c>
      <c r="D187" s="276" t="s">
        <v>87</v>
      </c>
      <c r="E187" s="276" t="s">
        <v>88</v>
      </c>
      <c r="F187" s="275"/>
      <c r="G187" s="274" t="s">
        <v>10</v>
      </c>
      <c r="H187" s="274" t="s">
        <v>11</v>
      </c>
      <c r="I187" s="275" t="s">
        <v>77</v>
      </c>
      <c r="J187" s="276" t="s">
        <v>89</v>
      </c>
      <c r="K187" s="277" t="s">
        <v>90</v>
      </c>
      <c r="L187" s="278"/>
      <c r="M187" s="27"/>
      <c r="N187" s="27"/>
      <c r="O187" s="27"/>
    </row>
    <row r="188" spans="1:15" ht="15.75" customHeight="1">
      <c r="A188" s="108" t="s">
        <v>91</v>
      </c>
      <c r="B188" s="34">
        <v>50</v>
      </c>
      <c r="C188" s="35"/>
      <c r="D188" s="36">
        <v>19100</v>
      </c>
      <c r="E188" s="36">
        <v>23000</v>
      </c>
      <c r="F188" s="279"/>
      <c r="G188" s="33" t="s">
        <v>92</v>
      </c>
      <c r="H188" s="34">
        <v>50</v>
      </c>
      <c r="I188" s="280"/>
      <c r="J188" s="281">
        <v>33500</v>
      </c>
      <c r="K188" s="281">
        <v>39300</v>
      </c>
      <c r="L188" s="282"/>
      <c r="M188" s="37"/>
      <c r="N188" s="9"/>
      <c r="O188" s="27"/>
    </row>
    <row r="189" spans="1:15" ht="12.75" customHeight="1">
      <c r="A189" s="144" t="s">
        <v>93</v>
      </c>
      <c r="B189" s="43">
        <v>80</v>
      </c>
      <c r="C189" s="44"/>
      <c r="D189" s="45">
        <v>33600</v>
      </c>
      <c r="E189" s="45">
        <v>37100</v>
      </c>
      <c r="F189" s="279"/>
      <c r="G189" s="283" t="s">
        <v>93</v>
      </c>
      <c r="H189" s="43">
        <v>80</v>
      </c>
      <c r="I189" s="284"/>
      <c r="J189" s="285">
        <v>46500</v>
      </c>
      <c r="K189" s="285">
        <v>53500</v>
      </c>
      <c r="L189" s="282"/>
      <c r="M189" s="37"/>
      <c r="N189" s="9"/>
      <c r="O189" s="27"/>
    </row>
    <row r="190" spans="1:15" ht="12.75" customHeight="1">
      <c r="A190" s="46" t="s">
        <v>94</v>
      </c>
      <c r="B190" s="43">
        <v>100</v>
      </c>
      <c r="C190" s="44"/>
      <c r="D190" s="45">
        <v>38900</v>
      </c>
      <c r="E190" s="45">
        <v>50600</v>
      </c>
      <c r="F190" s="279"/>
      <c r="G190" s="47" t="s">
        <v>94</v>
      </c>
      <c r="H190" s="43">
        <v>100</v>
      </c>
      <c r="I190" s="284"/>
      <c r="J190" s="285">
        <v>55700</v>
      </c>
      <c r="K190" s="285">
        <v>64300</v>
      </c>
      <c r="L190" s="282"/>
      <c r="M190" s="37"/>
      <c r="N190" s="9"/>
      <c r="O190" s="27"/>
    </row>
    <row r="191" spans="1:15" ht="12.75" customHeight="1">
      <c r="A191" s="46" t="s">
        <v>95</v>
      </c>
      <c r="B191" s="43">
        <v>125</v>
      </c>
      <c r="C191" s="44"/>
      <c r="D191" s="45">
        <v>58900</v>
      </c>
      <c r="E191" s="45">
        <v>69100</v>
      </c>
      <c r="F191" s="279"/>
      <c r="G191" s="47" t="s">
        <v>96</v>
      </c>
      <c r="H191" s="43">
        <v>150</v>
      </c>
      <c r="I191" s="284"/>
      <c r="J191" s="285">
        <v>121000</v>
      </c>
      <c r="K191" s="285">
        <v>140000</v>
      </c>
      <c r="L191" s="282"/>
      <c r="M191" s="37"/>
      <c r="N191" s="9"/>
      <c r="O191" s="27"/>
    </row>
    <row r="192" spans="1:15" ht="12.75" customHeight="1">
      <c r="A192" s="46" t="s">
        <v>39</v>
      </c>
      <c r="B192" s="43">
        <v>150</v>
      </c>
      <c r="C192" s="265">
        <v>45</v>
      </c>
      <c r="D192" s="45">
        <v>76800</v>
      </c>
      <c r="E192" s="45">
        <v>92100</v>
      </c>
      <c r="F192" s="279"/>
      <c r="G192" s="47" t="s">
        <v>38</v>
      </c>
      <c r="H192" s="43">
        <v>200</v>
      </c>
      <c r="I192" s="284"/>
      <c r="J192" s="285">
        <v>183000</v>
      </c>
      <c r="K192" s="285">
        <v>211000</v>
      </c>
      <c r="L192" s="282"/>
      <c r="M192" s="37"/>
      <c r="N192" s="9"/>
      <c r="O192" s="27"/>
    </row>
    <row r="193" spans="1:15" ht="12.75" customHeight="1">
      <c r="A193" s="46" t="s">
        <v>63</v>
      </c>
      <c r="B193" s="43">
        <v>200</v>
      </c>
      <c r="C193" s="265">
        <v>60</v>
      </c>
      <c r="D193" s="45">
        <v>114800</v>
      </c>
      <c r="E193" s="45">
        <v>145000</v>
      </c>
      <c r="F193" s="279"/>
      <c r="G193" s="47"/>
      <c r="H193" s="43">
        <v>250</v>
      </c>
      <c r="I193" s="284"/>
      <c r="J193" s="285">
        <v>427000</v>
      </c>
      <c r="K193" s="285">
        <v>492000</v>
      </c>
      <c r="L193" s="282"/>
      <c r="M193" s="37"/>
      <c r="N193" s="9"/>
      <c r="O193" s="27"/>
    </row>
    <row r="194" spans="1:15" ht="12.75" customHeight="1">
      <c r="A194" s="46"/>
      <c r="B194" s="43">
        <v>250</v>
      </c>
      <c r="C194" s="286"/>
      <c r="D194" s="45">
        <v>225300</v>
      </c>
      <c r="E194" s="45">
        <v>288000</v>
      </c>
      <c r="F194" s="279"/>
      <c r="G194" s="47"/>
      <c r="H194" s="43">
        <v>300</v>
      </c>
      <c r="I194" s="284"/>
      <c r="J194" s="285">
        <v>520000</v>
      </c>
      <c r="K194" s="285">
        <v>599000</v>
      </c>
      <c r="L194" s="282"/>
      <c r="M194" s="37"/>
      <c r="N194" s="9"/>
      <c r="O194" s="27"/>
    </row>
    <row r="195" spans="1:15" ht="12.75" customHeight="1">
      <c r="A195" s="46"/>
      <c r="B195" s="43">
        <v>300</v>
      </c>
      <c r="C195" s="44"/>
      <c r="D195" s="45">
        <v>301000</v>
      </c>
      <c r="E195" s="45">
        <v>409600</v>
      </c>
      <c r="F195" s="279"/>
      <c r="G195" s="47"/>
      <c r="H195" s="43">
        <v>400</v>
      </c>
      <c r="I195" s="284"/>
      <c r="J195" s="285">
        <v>1065000</v>
      </c>
      <c r="K195" s="285">
        <v>1225000</v>
      </c>
      <c r="L195" s="282"/>
      <c r="M195" s="37"/>
      <c r="N195" s="9"/>
      <c r="O195" s="27"/>
    </row>
    <row r="196" spans="1:15" ht="12.75" customHeight="1">
      <c r="A196" s="111"/>
      <c r="B196" s="39">
        <v>350</v>
      </c>
      <c r="C196" s="44"/>
      <c r="D196" s="45">
        <v>394000</v>
      </c>
      <c r="E196" s="45"/>
      <c r="F196" s="279"/>
      <c r="G196" s="47"/>
      <c r="H196" s="43">
        <v>500</v>
      </c>
      <c r="I196" s="284"/>
      <c r="J196" s="285"/>
      <c r="K196" s="285">
        <v>1326000</v>
      </c>
      <c r="L196" s="282"/>
      <c r="M196" s="37"/>
      <c r="N196" s="9"/>
      <c r="O196" s="27"/>
    </row>
    <row r="197" spans="1:15" ht="12.75" customHeight="1">
      <c r="A197" s="111"/>
      <c r="B197" s="43">
        <v>400</v>
      </c>
      <c r="C197" s="44"/>
      <c r="D197" s="45">
        <v>578000</v>
      </c>
      <c r="E197" s="45">
        <v>717000</v>
      </c>
      <c r="F197" s="287"/>
      <c r="G197" s="149"/>
      <c r="H197" s="43">
        <v>600</v>
      </c>
      <c r="I197" s="288"/>
      <c r="J197" s="289"/>
      <c r="K197" s="289">
        <v>1809000</v>
      </c>
      <c r="L197" s="282"/>
      <c r="M197" s="37"/>
      <c r="N197" s="9"/>
      <c r="O197" s="27"/>
    </row>
    <row r="198" spans="1:15" ht="12.75" customHeight="1">
      <c r="A198" s="111"/>
      <c r="B198" s="43"/>
      <c r="C198" s="44"/>
      <c r="D198" s="45"/>
      <c r="E198" s="41"/>
      <c r="F198" s="287"/>
      <c r="G198" s="149"/>
      <c r="H198" s="43">
        <v>700</v>
      </c>
      <c r="I198" s="288"/>
      <c r="J198" s="289">
        <v>3960000</v>
      </c>
      <c r="K198" s="289">
        <v>4554000</v>
      </c>
      <c r="L198" s="282"/>
      <c r="M198" s="37"/>
      <c r="N198" s="9"/>
      <c r="O198" s="27"/>
    </row>
    <row r="199" spans="1:15" ht="13.5" customHeight="1">
      <c r="A199" s="290"/>
      <c r="B199" s="91"/>
      <c r="C199" s="291"/>
      <c r="D199" s="229"/>
      <c r="E199" s="171"/>
      <c r="F199" s="292"/>
      <c r="G199" s="169"/>
      <c r="H199" s="91">
        <v>800</v>
      </c>
      <c r="I199" s="293"/>
      <c r="J199" s="294">
        <v>5360000</v>
      </c>
      <c r="K199" s="294">
        <v>6165000</v>
      </c>
      <c r="L199" s="282"/>
      <c r="M199" s="37"/>
      <c r="N199" s="9"/>
      <c r="O199" s="27"/>
    </row>
    <row r="200" spans="1:15" ht="13.5" customHeight="1">
      <c r="A200" s="108" t="s">
        <v>97</v>
      </c>
      <c r="B200" s="34">
        <v>50</v>
      </c>
      <c r="C200" s="35"/>
      <c r="D200" s="36">
        <v>51200</v>
      </c>
      <c r="E200" s="36">
        <v>59400</v>
      </c>
      <c r="F200" s="279"/>
      <c r="G200" s="33" t="s">
        <v>98</v>
      </c>
      <c r="H200" s="34">
        <v>50</v>
      </c>
      <c r="I200" s="295"/>
      <c r="J200" s="296">
        <v>52400</v>
      </c>
      <c r="K200" s="281">
        <v>60700</v>
      </c>
      <c r="L200" s="282"/>
      <c r="M200" s="37"/>
      <c r="N200" s="9"/>
      <c r="O200" s="27"/>
    </row>
    <row r="201" spans="1:15" ht="12.75" customHeight="1">
      <c r="A201" s="144" t="s">
        <v>99</v>
      </c>
      <c r="B201" s="43">
        <v>80</v>
      </c>
      <c r="C201" s="44"/>
      <c r="D201" s="45">
        <v>65400</v>
      </c>
      <c r="E201" s="45">
        <v>76200</v>
      </c>
      <c r="F201" s="279"/>
      <c r="G201" s="283" t="s">
        <v>99</v>
      </c>
      <c r="H201" s="43">
        <v>80</v>
      </c>
      <c r="I201" s="297"/>
      <c r="J201" s="282">
        <v>69000</v>
      </c>
      <c r="K201" s="285">
        <v>79700</v>
      </c>
      <c r="L201" s="282"/>
      <c r="M201" s="37"/>
      <c r="N201" s="9"/>
      <c r="O201" s="27"/>
    </row>
    <row r="202" spans="1:15" ht="12.75" customHeight="1">
      <c r="A202" s="46" t="s">
        <v>94</v>
      </c>
      <c r="B202" s="43">
        <v>100</v>
      </c>
      <c r="C202" s="44"/>
      <c r="D202" s="45">
        <v>89100</v>
      </c>
      <c r="E202" s="45">
        <v>104000</v>
      </c>
      <c r="F202" s="279"/>
      <c r="G202" s="47" t="s">
        <v>100</v>
      </c>
      <c r="H202" s="43">
        <v>100</v>
      </c>
      <c r="I202" s="297"/>
      <c r="J202" s="282">
        <v>90400</v>
      </c>
      <c r="K202" s="285">
        <v>105000</v>
      </c>
      <c r="L202" s="282"/>
      <c r="M202" s="37"/>
      <c r="N202" s="9"/>
      <c r="O202" s="27"/>
    </row>
    <row r="203" spans="1:15" ht="12.75" customHeight="1">
      <c r="A203" s="46" t="s">
        <v>95</v>
      </c>
      <c r="B203" s="43">
        <v>150</v>
      </c>
      <c r="C203" s="44"/>
      <c r="D203" s="45">
        <v>174000</v>
      </c>
      <c r="E203" s="45">
        <v>201000</v>
      </c>
      <c r="F203" s="279"/>
      <c r="G203" s="47" t="s">
        <v>96</v>
      </c>
      <c r="H203" s="43">
        <v>150</v>
      </c>
      <c r="I203" s="297"/>
      <c r="J203" s="282">
        <v>179000</v>
      </c>
      <c r="K203" s="285">
        <v>206000</v>
      </c>
      <c r="L203" s="282"/>
      <c r="M203" s="37"/>
      <c r="N203" s="9"/>
      <c r="O203" s="27"/>
    </row>
    <row r="204" spans="1:15" ht="12.75" customHeight="1">
      <c r="A204" s="46" t="s">
        <v>39</v>
      </c>
      <c r="B204" s="43">
        <v>200</v>
      </c>
      <c r="C204" s="44"/>
      <c r="D204" s="45">
        <v>222000</v>
      </c>
      <c r="E204" s="45">
        <v>256000</v>
      </c>
      <c r="F204" s="279"/>
      <c r="G204" s="47" t="s">
        <v>38</v>
      </c>
      <c r="H204" s="43">
        <v>200</v>
      </c>
      <c r="I204" s="297"/>
      <c r="J204" s="282">
        <v>231000</v>
      </c>
      <c r="K204" s="285">
        <v>266000</v>
      </c>
      <c r="L204" s="282"/>
      <c r="M204" s="37"/>
      <c r="N204" s="9"/>
      <c r="O204" s="27"/>
    </row>
    <row r="205" spans="1:15" ht="12.75" customHeight="1">
      <c r="A205" s="46" t="s">
        <v>63</v>
      </c>
      <c r="B205" s="43">
        <v>250</v>
      </c>
      <c r="C205" s="44"/>
      <c r="D205" s="45">
        <v>401000</v>
      </c>
      <c r="E205" s="45">
        <v>462000</v>
      </c>
      <c r="F205" s="279"/>
      <c r="G205" s="47"/>
      <c r="H205" s="43">
        <v>250</v>
      </c>
      <c r="I205" s="297"/>
      <c r="J205" s="282">
        <v>412000</v>
      </c>
      <c r="K205" s="285">
        <v>473000</v>
      </c>
      <c r="L205" s="282"/>
      <c r="M205" s="37"/>
      <c r="N205" s="9"/>
      <c r="O205" s="27"/>
    </row>
    <row r="206" spans="1:15" ht="13.5" customHeight="1">
      <c r="A206" s="290"/>
      <c r="B206" s="91">
        <v>300</v>
      </c>
      <c r="C206" s="97"/>
      <c r="D206" s="211">
        <v>502000</v>
      </c>
      <c r="E206" s="211">
        <v>578000</v>
      </c>
      <c r="F206" s="298"/>
      <c r="G206" s="299"/>
      <c r="H206" s="91">
        <v>300</v>
      </c>
      <c r="I206" s="300"/>
      <c r="J206" s="301">
        <v>544000</v>
      </c>
      <c r="K206" s="294">
        <v>626000</v>
      </c>
      <c r="L206" s="282"/>
      <c r="M206" s="37"/>
      <c r="N206" s="9"/>
      <c r="O206" s="27"/>
    </row>
    <row r="207" spans="1:15" ht="13.5" customHeight="1">
      <c r="A207" s="108" t="s">
        <v>101</v>
      </c>
      <c r="B207" s="34">
        <v>50</v>
      </c>
      <c r="C207" s="280"/>
      <c r="D207" s="281">
        <v>25600</v>
      </c>
      <c r="E207" s="281">
        <v>30800</v>
      </c>
      <c r="F207" s="302"/>
      <c r="G207" s="33" t="s">
        <v>102</v>
      </c>
      <c r="H207" s="34">
        <v>50</v>
      </c>
      <c r="I207" s="295"/>
      <c r="J207" s="296">
        <v>54700</v>
      </c>
      <c r="K207" s="281">
        <v>63100</v>
      </c>
      <c r="L207" s="282"/>
      <c r="M207" s="37"/>
      <c r="N207" s="9"/>
      <c r="O207" s="27"/>
    </row>
    <row r="208" spans="1:15" ht="12.75" customHeight="1">
      <c r="A208" s="144" t="s">
        <v>103</v>
      </c>
      <c r="B208" s="43">
        <v>80</v>
      </c>
      <c r="C208" s="284"/>
      <c r="D208" s="285">
        <v>41000</v>
      </c>
      <c r="E208" s="285">
        <v>49200</v>
      </c>
      <c r="F208" s="302"/>
      <c r="G208" s="283" t="s">
        <v>103</v>
      </c>
      <c r="H208" s="43">
        <v>80</v>
      </c>
      <c r="I208" s="297"/>
      <c r="J208" s="282">
        <v>105000</v>
      </c>
      <c r="K208" s="285">
        <v>123000</v>
      </c>
      <c r="L208" s="282"/>
      <c r="M208" s="37"/>
      <c r="N208" s="9"/>
      <c r="O208" s="27"/>
    </row>
    <row r="209" spans="1:15" ht="12.75" customHeight="1">
      <c r="A209" s="46" t="s">
        <v>94</v>
      </c>
      <c r="B209" s="43">
        <v>100</v>
      </c>
      <c r="C209" s="284"/>
      <c r="D209" s="285">
        <v>62700</v>
      </c>
      <c r="E209" s="285">
        <v>72300</v>
      </c>
      <c r="F209" s="302"/>
      <c r="G209" s="47" t="s">
        <v>100</v>
      </c>
      <c r="H209" s="43">
        <v>100</v>
      </c>
      <c r="I209" s="297"/>
      <c r="J209" s="282">
        <v>138000</v>
      </c>
      <c r="K209" s="285">
        <v>158000</v>
      </c>
      <c r="L209" s="282"/>
      <c r="M209" s="37"/>
      <c r="N209" s="9"/>
      <c r="O209" s="27"/>
    </row>
    <row r="210" spans="1:15" ht="12.75" customHeight="1">
      <c r="A210" s="46" t="s">
        <v>95</v>
      </c>
      <c r="B210" s="43">
        <v>150</v>
      </c>
      <c r="C210" s="284"/>
      <c r="D210" s="285">
        <v>128000</v>
      </c>
      <c r="E210" s="285">
        <v>153600</v>
      </c>
      <c r="F210" s="302"/>
      <c r="G210" s="47" t="s">
        <v>96</v>
      </c>
      <c r="H210" s="43">
        <v>150</v>
      </c>
      <c r="I210" s="297"/>
      <c r="J210" s="282">
        <v>220000</v>
      </c>
      <c r="K210" s="285">
        <v>255000</v>
      </c>
      <c r="L210" s="282"/>
      <c r="M210" s="37"/>
      <c r="N210" s="9"/>
      <c r="O210" s="27"/>
    </row>
    <row r="211" spans="1:15" ht="12.75" customHeight="1">
      <c r="A211" s="46" t="s">
        <v>39</v>
      </c>
      <c r="B211" s="43">
        <v>200</v>
      </c>
      <c r="C211" s="284"/>
      <c r="D211" s="285">
        <v>224000</v>
      </c>
      <c r="E211" s="285">
        <v>268800</v>
      </c>
      <c r="F211" s="302"/>
      <c r="G211" s="47" t="s">
        <v>38</v>
      </c>
      <c r="H211" s="43">
        <v>200</v>
      </c>
      <c r="I211" s="297"/>
      <c r="J211" s="282">
        <v>365000</v>
      </c>
      <c r="K211" s="285">
        <v>420000</v>
      </c>
      <c r="L211" s="282"/>
      <c r="M211" s="37"/>
      <c r="N211" s="9"/>
      <c r="O211" s="27"/>
    </row>
    <row r="212" spans="1:15" ht="12.75" customHeight="1">
      <c r="A212" s="46" t="s">
        <v>63</v>
      </c>
      <c r="B212" s="43">
        <v>250</v>
      </c>
      <c r="C212" s="284"/>
      <c r="D212" s="285">
        <v>445000</v>
      </c>
      <c r="E212" s="285">
        <v>511750</v>
      </c>
      <c r="F212" s="302"/>
      <c r="G212" s="47"/>
      <c r="H212" s="43">
        <v>250</v>
      </c>
      <c r="I212" s="297"/>
      <c r="J212" s="282">
        <v>648000</v>
      </c>
      <c r="K212" s="285">
        <v>746000</v>
      </c>
      <c r="L212" s="282"/>
      <c r="M212" s="37"/>
      <c r="N212" s="9"/>
      <c r="O212" s="27"/>
    </row>
    <row r="213" spans="1:15" ht="12.75" customHeight="1">
      <c r="A213" s="46"/>
      <c r="B213" s="73">
        <v>300</v>
      </c>
      <c r="C213" s="303"/>
      <c r="D213" s="289">
        <v>648000</v>
      </c>
      <c r="E213" s="289">
        <v>745200</v>
      </c>
      <c r="F213" s="302"/>
      <c r="G213" s="47"/>
      <c r="H213" s="51"/>
      <c r="I213" s="304"/>
      <c r="J213" s="282"/>
      <c r="K213" s="285"/>
      <c r="L213" s="282"/>
      <c r="M213" s="37"/>
      <c r="N213" s="9"/>
      <c r="O213" s="27"/>
    </row>
    <row r="214" spans="1:15" ht="12.75" customHeight="1">
      <c r="A214" s="46"/>
      <c r="B214" s="51">
        <v>400</v>
      </c>
      <c r="C214" s="303"/>
      <c r="D214" s="289">
        <v>1746000</v>
      </c>
      <c r="E214" s="289">
        <v>2009000</v>
      </c>
      <c r="F214" s="302"/>
      <c r="G214" s="47"/>
      <c r="H214" s="51">
        <v>300</v>
      </c>
      <c r="I214" s="304"/>
      <c r="J214" s="282"/>
      <c r="K214" s="285">
        <v>1599000</v>
      </c>
      <c r="L214" s="282"/>
      <c r="M214" s="37"/>
      <c r="N214" s="9"/>
      <c r="O214" s="27"/>
    </row>
    <row r="215" spans="1:15" ht="13.5" customHeight="1">
      <c r="A215" s="305"/>
      <c r="B215" s="91"/>
      <c r="C215" s="293"/>
      <c r="D215" s="294"/>
      <c r="E215" s="294"/>
      <c r="F215" s="302"/>
      <c r="G215" s="47"/>
      <c r="H215" s="51">
        <v>400</v>
      </c>
      <c r="I215" s="306"/>
      <c r="J215" s="282">
        <v>1608000</v>
      </c>
      <c r="K215" s="285">
        <v>1848000</v>
      </c>
      <c r="L215" s="282"/>
      <c r="M215" s="37"/>
      <c r="N215" s="9"/>
      <c r="O215" s="27"/>
    </row>
    <row r="216" spans="1:15" ht="15.75" customHeight="1">
      <c r="A216" s="108" t="s">
        <v>104</v>
      </c>
      <c r="B216" s="34">
        <v>50</v>
      </c>
      <c r="C216" s="253"/>
      <c r="D216" s="88"/>
      <c r="E216" s="36">
        <v>76000</v>
      </c>
      <c r="F216" s="279"/>
      <c r="G216" s="307"/>
      <c r="H216" s="308">
        <v>700</v>
      </c>
      <c r="I216" s="309"/>
      <c r="J216" s="310">
        <v>6819000</v>
      </c>
      <c r="K216" s="311">
        <v>7841000</v>
      </c>
      <c r="L216" s="282"/>
      <c r="M216" s="37"/>
      <c r="N216" s="9"/>
      <c r="O216" s="27"/>
    </row>
    <row r="217" spans="1:15" ht="13.5" customHeight="1">
      <c r="A217" s="38" t="s">
        <v>105</v>
      </c>
      <c r="B217" s="43">
        <v>80</v>
      </c>
      <c r="C217" s="312"/>
      <c r="D217" s="53"/>
      <c r="E217" s="48">
        <v>125000</v>
      </c>
      <c r="F217" s="313"/>
      <c r="G217" s="314" t="s">
        <v>106</v>
      </c>
      <c r="H217" s="315">
        <v>500</v>
      </c>
      <c r="I217" s="316"/>
      <c r="J217" s="317">
        <v>1439000</v>
      </c>
      <c r="K217" s="317"/>
      <c r="L217" s="282"/>
      <c r="M217" s="37"/>
      <c r="N217" s="9"/>
      <c r="O217" s="27"/>
    </row>
    <row r="218" spans="1:15" ht="12.75" customHeight="1">
      <c r="A218" s="111" t="s">
        <v>94</v>
      </c>
      <c r="B218" s="43">
        <v>100</v>
      </c>
      <c r="C218" s="312"/>
      <c r="D218" s="53"/>
      <c r="E218" s="48">
        <v>152000</v>
      </c>
      <c r="F218" s="313"/>
      <c r="G218" s="42" t="s">
        <v>93</v>
      </c>
      <c r="H218" s="39">
        <v>600</v>
      </c>
      <c r="I218" s="284"/>
      <c r="J218" s="285"/>
      <c r="K218" s="285">
        <v>1899000</v>
      </c>
      <c r="L218" s="282"/>
      <c r="M218" s="37"/>
      <c r="N218" s="9"/>
      <c r="O218" s="27"/>
    </row>
    <row r="219" spans="1:15" ht="12.75" customHeight="1">
      <c r="A219" s="111" t="s">
        <v>95</v>
      </c>
      <c r="B219" s="43">
        <v>150</v>
      </c>
      <c r="C219" s="312"/>
      <c r="D219" s="53"/>
      <c r="E219" s="48">
        <v>300000</v>
      </c>
      <c r="F219" s="313"/>
      <c r="G219" s="47" t="s">
        <v>100</v>
      </c>
      <c r="H219" s="43"/>
      <c r="I219" s="284"/>
      <c r="J219" s="285"/>
      <c r="K219" s="285"/>
      <c r="L219" s="282"/>
      <c r="M219" s="37"/>
      <c r="N219" s="9"/>
      <c r="O219" s="27"/>
    </row>
    <row r="220" spans="1:15" ht="12.75" customHeight="1">
      <c r="A220" s="111" t="s">
        <v>39</v>
      </c>
      <c r="B220" s="43">
        <v>200</v>
      </c>
      <c r="C220" s="312"/>
      <c r="D220" s="53"/>
      <c r="E220" s="48">
        <v>627000</v>
      </c>
      <c r="F220" s="313"/>
      <c r="G220" s="318" t="s">
        <v>107</v>
      </c>
      <c r="H220" s="43"/>
      <c r="I220" s="284"/>
      <c r="J220" s="285"/>
      <c r="K220" s="285"/>
      <c r="L220" s="282"/>
      <c r="M220" s="37"/>
      <c r="N220" s="9"/>
      <c r="O220" s="27"/>
    </row>
    <row r="221" spans="1:15" ht="12.75" customHeight="1">
      <c r="A221" s="46" t="s">
        <v>63</v>
      </c>
      <c r="B221" s="43">
        <v>250</v>
      </c>
      <c r="C221" s="312"/>
      <c r="D221" s="53"/>
      <c r="E221" s="41">
        <v>762000</v>
      </c>
      <c r="F221" s="139"/>
      <c r="G221" s="318" t="s">
        <v>108</v>
      </c>
      <c r="H221" s="43"/>
      <c r="I221" s="284"/>
      <c r="J221" s="285"/>
      <c r="K221" s="285"/>
      <c r="L221" s="282"/>
      <c r="M221" s="37"/>
      <c r="N221" s="9"/>
      <c r="O221" s="27"/>
    </row>
    <row r="222" spans="1:15" ht="13.5" customHeight="1">
      <c r="A222" s="305"/>
      <c r="B222" s="91">
        <v>300</v>
      </c>
      <c r="C222" s="319"/>
      <c r="D222" s="211"/>
      <c r="E222" s="171">
        <v>1131000</v>
      </c>
      <c r="F222" s="320"/>
      <c r="G222" s="299"/>
      <c r="H222" s="43"/>
      <c r="I222" s="284"/>
      <c r="J222" s="321"/>
      <c r="K222" s="321"/>
      <c r="L222" s="322"/>
      <c r="M222" s="37"/>
      <c r="N222" s="9"/>
      <c r="O222" s="27"/>
    </row>
    <row r="223" spans="1:15" ht="21" customHeight="1">
      <c r="A223" s="1347" t="s">
        <v>109</v>
      </c>
      <c r="B223" s="1348"/>
      <c r="C223" s="1348"/>
      <c r="D223" s="1348"/>
      <c r="E223" s="1348"/>
      <c r="F223" s="1348"/>
      <c r="G223" s="1348"/>
      <c r="H223" s="1348"/>
      <c r="I223" s="1348"/>
      <c r="J223" s="1348"/>
      <c r="K223" s="1349"/>
      <c r="L223" s="14"/>
      <c r="N223" s="9"/>
      <c r="O223" s="27"/>
    </row>
    <row r="224" spans="1:15" ht="24.75" customHeight="1">
      <c r="A224" s="273" t="s">
        <v>10</v>
      </c>
      <c r="B224" s="274" t="s">
        <v>11</v>
      </c>
      <c r="C224" s="323" t="s">
        <v>77</v>
      </c>
      <c r="D224" s="1350" t="s">
        <v>12</v>
      </c>
      <c r="E224" s="1351"/>
      <c r="F224" s="324"/>
      <c r="G224" s="274" t="s">
        <v>10</v>
      </c>
      <c r="H224" s="274" t="s">
        <v>11</v>
      </c>
      <c r="I224" s="323" t="s">
        <v>77</v>
      </c>
      <c r="J224" s="1324" t="s">
        <v>12</v>
      </c>
      <c r="K224" s="1325"/>
      <c r="L224" s="278"/>
      <c r="M224" s="27"/>
      <c r="N224" s="27"/>
      <c r="O224" s="27"/>
    </row>
    <row r="225" spans="1:15" ht="14.25" customHeight="1">
      <c r="A225" s="108" t="s">
        <v>110</v>
      </c>
      <c r="B225" s="29">
        <v>40</v>
      </c>
      <c r="C225" s="76"/>
      <c r="D225" s="1339">
        <v>610</v>
      </c>
      <c r="E225" s="1319"/>
      <c r="F225" s="139"/>
      <c r="G225" s="33" t="s">
        <v>111</v>
      </c>
      <c r="H225" s="34">
        <v>100</v>
      </c>
      <c r="I225" s="325"/>
      <c r="J225" s="1352">
        <v>16000</v>
      </c>
      <c r="K225" s="1315"/>
      <c r="L225" s="326"/>
      <c r="M225" s="37"/>
      <c r="N225" s="27"/>
      <c r="O225" s="27"/>
    </row>
    <row r="226" spans="1:15" ht="13.5" customHeight="1">
      <c r="A226" s="144" t="s">
        <v>14</v>
      </c>
      <c r="B226" s="34">
        <v>50</v>
      </c>
      <c r="C226" s="76"/>
      <c r="D226" s="1339">
        <v>730</v>
      </c>
      <c r="E226" s="1319"/>
      <c r="F226" s="139"/>
      <c r="G226" s="283" t="s">
        <v>43</v>
      </c>
      <c r="H226" s="34">
        <v>150</v>
      </c>
      <c r="I226" s="325"/>
      <c r="J226" s="1352">
        <v>27300</v>
      </c>
      <c r="K226" s="1315"/>
      <c r="L226" s="326"/>
      <c r="M226" s="37"/>
      <c r="N226" s="27"/>
      <c r="O226" s="27"/>
    </row>
    <row r="227" spans="1:15" ht="15.75" customHeight="1">
      <c r="A227" s="46" t="s">
        <v>24</v>
      </c>
      <c r="B227" s="51">
        <v>65</v>
      </c>
      <c r="C227" s="58"/>
      <c r="D227" s="1337">
        <v>770</v>
      </c>
      <c r="E227" s="1317"/>
      <c r="F227" s="139"/>
      <c r="G227" s="283" t="s">
        <v>14</v>
      </c>
      <c r="H227" s="34">
        <v>200</v>
      </c>
      <c r="I227" s="325"/>
      <c r="J227" s="1352">
        <v>40400</v>
      </c>
      <c r="K227" s="1315"/>
      <c r="L227" s="326"/>
      <c r="M227" s="37"/>
      <c r="N227" s="27"/>
      <c r="O227" s="27"/>
    </row>
    <row r="228" spans="1:15" ht="12.75" customHeight="1">
      <c r="A228" s="46" t="s">
        <v>112</v>
      </c>
      <c r="B228" s="43">
        <v>80</v>
      </c>
      <c r="C228" s="50"/>
      <c r="D228" s="1337">
        <v>820</v>
      </c>
      <c r="E228" s="1317"/>
      <c r="F228" s="139"/>
      <c r="G228" s="47" t="s">
        <v>113</v>
      </c>
      <c r="H228" s="43">
        <v>250</v>
      </c>
      <c r="I228" s="327"/>
      <c r="J228" s="1381">
        <v>69900</v>
      </c>
      <c r="K228" s="1310"/>
      <c r="L228" s="326"/>
      <c r="M228" s="37"/>
      <c r="N228" s="27"/>
      <c r="O228" s="27"/>
    </row>
    <row r="229" spans="1:15" ht="12.75" customHeight="1">
      <c r="A229" s="328" t="s">
        <v>114</v>
      </c>
      <c r="B229" s="43">
        <v>100</v>
      </c>
      <c r="C229" s="50"/>
      <c r="D229" s="1337">
        <v>1050</v>
      </c>
      <c r="E229" s="1317"/>
      <c r="F229" s="139"/>
      <c r="G229" s="47" t="s">
        <v>115</v>
      </c>
      <c r="H229" s="43">
        <v>300</v>
      </c>
      <c r="I229" s="327"/>
      <c r="J229" s="1381">
        <v>100000</v>
      </c>
      <c r="K229" s="1310"/>
      <c r="L229" s="326"/>
      <c r="M229" s="37"/>
      <c r="N229" s="27"/>
      <c r="O229" s="27"/>
    </row>
    <row r="230" spans="1:15" ht="12.75" customHeight="1">
      <c r="A230" s="328" t="s">
        <v>116</v>
      </c>
      <c r="B230" s="43">
        <v>125</v>
      </c>
      <c r="C230" s="50"/>
      <c r="D230" s="1337">
        <v>1900</v>
      </c>
      <c r="E230" s="1317"/>
      <c r="F230" s="139"/>
      <c r="G230" s="47" t="s">
        <v>75</v>
      </c>
      <c r="H230" s="43">
        <v>350</v>
      </c>
      <c r="I230" s="327"/>
      <c r="J230" s="1381">
        <v>136000</v>
      </c>
      <c r="K230" s="1310"/>
      <c r="L230" s="326"/>
      <c r="M230" s="37"/>
      <c r="N230" s="27"/>
      <c r="O230" s="27"/>
    </row>
    <row r="231" spans="1:15" ht="13.5" customHeight="1">
      <c r="A231" s="46"/>
      <c r="B231" s="43">
        <v>150</v>
      </c>
      <c r="C231" s="50"/>
      <c r="D231" s="1337">
        <v>2500</v>
      </c>
      <c r="E231" s="1317"/>
      <c r="F231" s="139"/>
      <c r="G231" s="47"/>
      <c r="H231" s="43">
        <v>400</v>
      </c>
      <c r="I231" s="327"/>
      <c r="J231" s="1381">
        <v>167000</v>
      </c>
      <c r="K231" s="1310"/>
      <c r="L231" s="326"/>
      <c r="M231" s="37"/>
      <c r="N231" s="27"/>
      <c r="O231" s="27"/>
    </row>
    <row r="232" spans="1:15" ht="13.5" customHeight="1">
      <c r="A232" s="46"/>
      <c r="B232" s="43">
        <v>200</v>
      </c>
      <c r="C232" s="50"/>
      <c r="D232" s="1337">
        <v>4000</v>
      </c>
      <c r="E232" s="1317"/>
      <c r="F232" s="139"/>
      <c r="G232" s="47"/>
      <c r="H232" s="43">
        <v>500</v>
      </c>
      <c r="I232" s="327"/>
      <c r="J232" s="1381">
        <v>200000</v>
      </c>
      <c r="K232" s="1310"/>
      <c r="L232" s="326"/>
      <c r="M232" s="37"/>
      <c r="N232" s="27"/>
      <c r="O232" s="27"/>
    </row>
    <row r="233" spans="1:15" ht="16.5" customHeight="1">
      <c r="A233" s="46"/>
      <c r="B233" s="91">
        <v>250</v>
      </c>
      <c r="C233" s="261"/>
      <c r="D233" s="1338">
        <v>9000</v>
      </c>
      <c r="E233" s="1323"/>
      <c r="F233" s="139"/>
      <c r="G233" s="47"/>
      <c r="H233" s="43">
        <v>600</v>
      </c>
      <c r="I233" s="327"/>
      <c r="J233" s="1381">
        <v>337000</v>
      </c>
      <c r="K233" s="1310"/>
      <c r="L233" s="326"/>
      <c r="M233" s="37"/>
      <c r="N233" s="27"/>
      <c r="O233" s="27"/>
    </row>
    <row r="234" spans="1:15" ht="16.5" customHeight="1">
      <c r="A234" s="46"/>
      <c r="B234" s="29" t="s">
        <v>117</v>
      </c>
      <c r="C234" s="76"/>
      <c r="D234" s="1339">
        <v>9700</v>
      </c>
      <c r="E234" s="1319"/>
      <c r="F234" s="139"/>
      <c r="G234" s="299"/>
      <c r="H234" s="329"/>
      <c r="I234" s="330"/>
      <c r="J234" s="1386"/>
      <c r="K234" s="1313"/>
      <c r="L234" s="186"/>
      <c r="M234" s="37"/>
      <c r="N234" s="27"/>
      <c r="O234" s="27"/>
    </row>
    <row r="235" spans="1:15" ht="16.5" customHeight="1">
      <c r="A235" s="46"/>
      <c r="B235" s="43" t="s">
        <v>118</v>
      </c>
      <c r="C235" s="50"/>
      <c r="D235" s="1337">
        <v>11000</v>
      </c>
      <c r="E235" s="1317"/>
      <c r="F235" s="139"/>
      <c r="G235" s="33" t="s">
        <v>111</v>
      </c>
      <c r="H235" s="34">
        <v>150</v>
      </c>
      <c r="I235" s="325"/>
      <c r="J235" s="1352">
        <v>32000</v>
      </c>
      <c r="K235" s="1315"/>
      <c r="L235" s="326"/>
      <c r="M235" s="37"/>
      <c r="N235" s="27"/>
      <c r="O235" s="27"/>
    </row>
    <row r="236" spans="1:15" ht="16.5" customHeight="1">
      <c r="A236" s="46"/>
      <c r="B236" s="43" t="s">
        <v>119</v>
      </c>
      <c r="C236" s="50"/>
      <c r="D236" s="1337">
        <v>20000</v>
      </c>
      <c r="E236" s="1317"/>
      <c r="F236" s="139"/>
      <c r="G236" s="283" t="s">
        <v>43</v>
      </c>
      <c r="H236" s="34">
        <v>200</v>
      </c>
      <c r="I236" s="325"/>
      <c r="J236" s="1352">
        <v>53000</v>
      </c>
      <c r="K236" s="1315"/>
      <c r="L236" s="326"/>
      <c r="M236" s="37"/>
      <c r="N236" s="27"/>
      <c r="O236" s="27"/>
    </row>
    <row r="237" spans="1:15" ht="15.75" customHeight="1">
      <c r="A237" s="46"/>
      <c r="B237" s="43" t="s">
        <v>120</v>
      </c>
      <c r="C237" s="50"/>
      <c r="D237" s="1337">
        <v>30000</v>
      </c>
      <c r="E237" s="1317"/>
      <c r="F237" s="139"/>
      <c r="G237" s="283" t="s">
        <v>50</v>
      </c>
      <c r="H237" s="116">
        <v>250</v>
      </c>
      <c r="I237" s="331"/>
      <c r="J237" s="1387">
        <v>81000</v>
      </c>
      <c r="K237" s="1310"/>
      <c r="L237" s="332"/>
      <c r="M237" s="37"/>
      <c r="N237" s="27"/>
      <c r="O237" s="27"/>
    </row>
    <row r="238" spans="1:15" ht="12.75" customHeight="1">
      <c r="A238" s="333"/>
      <c r="B238" s="43" t="s">
        <v>121</v>
      </c>
      <c r="C238" s="50"/>
      <c r="D238" s="1337">
        <v>39000</v>
      </c>
      <c r="E238" s="1317"/>
      <c r="F238" s="139"/>
      <c r="G238" s="47" t="s">
        <v>113</v>
      </c>
      <c r="H238" s="116">
        <v>300</v>
      </c>
      <c r="I238" s="331"/>
      <c r="J238" s="1387">
        <v>110000</v>
      </c>
      <c r="K238" s="1310"/>
      <c r="L238" s="332"/>
      <c r="M238" s="37"/>
      <c r="N238" s="27"/>
      <c r="O238" s="27"/>
    </row>
    <row r="239" spans="1:15" ht="12.75" customHeight="1">
      <c r="A239" s="46"/>
      <c r="B239" s="43" t="s">
        <v>122</v>
      </c>
      <c r="C239" s="50"/>
      <c r="D239" s="1337">
        <v>56400</v>
      </c>
      <c r="E239" s="1317"/>
      <c r="F239" s="139"/>
      <c r="G239" s="47" t="s">
        <v>115</v>
      </c>
      <c r="H239" s="43">
        <v>350</v>
      </c>
      <c r="I239" s="327"/>
      <c r="J239" s="1381">
        <v>148000</v>
      </c>
      <c r="K239" s="1310"/>
      <c r="L239" s="326"/>
      <c r="M239" s="37"/>
      <c r="N239" s="27"/>
      <c r="O239" s="27"/>
    </row>
    <row r="240" spans="1:15" ht="12.75" customHeight="1">
      <c r="A240" s="46"/>
      <c r="B240" s="51" t="s">
        <v>123</v>
      </c>
      <c r="C240" s="58"/>
      <c r="D240" s="1382">
        <v>78000</v>
      </c>
      <c r="E240" s="1383"/>
      <c r="F240" s="139"/>
      <c r="G240" s="47" t="s">
        <v>75</v>
      </c>
      <c r="H240" s="43">
        <v>400</v>
      </c>
      <c r="I240" s="327"/>
      <c r="J240" s="1381">
        <v>178000</v>
      </c>
      <c r="K240" s="1310"/>
      <c r="L240" s="326"/>
      <c r="M240" s="37"/>
      <c r="N240" s="27"/>
      <c r="O240" s="27"/>
    </row>
    <row r="241" spans="1:15" ht="12.75" customHeight="1">
      <c r="A241" s="46"/>
      <c r="B241" s="43"/>
      <c r="C241" s="50"/>
      <c r="D241" s="1384"/>
      <c r="E241" s="1317"/>
      <c r="F241" s="334"/>
      <c r="G241" s="47"/>
      <c r="H241" s="43">
        <v>500</v>
      </c>
      <c r="I241" s="327"/>
      <c r="J241" s="1381">
        <v>217000</v>
      </c>
      <c r="K241" s="1310"/>
      <c r="L241" s="326"/>
      <c r="M241" s="37"/>
      <c r="N241" s="27"/>
      <c r="O241" s="27"/>
    </row>
    <row r="242" spans="1:15" ht="13.5" customHeight="1">
      <c r="A242" s="46"/>
      <c r="B242" s="34"/>
      <c r="C242" s="35"/>
      <c r="D242" s="335"/>
      <c r="E242" s="336"/>
      <c r="F242" s="337"/>
      <c r="G242" s="47"/>
      <c r="H242" s="43">
        <v>600</v>
      </c>
      <c r="I242" s="327"/>
      <c r="J242" s="1381">
        <v>339000</v>
      </c>
      <c r="K242" s="1310"/>
      <c r="L242" s="326"/>
      <c r="M242" s="37"/>
      <c r="N242" s="27"/>
      <c r="O242" s="27"/>
    </row>
    <row r="243" spans="1:15" ht="12.75" customHeight="1">
      <c r="A243" s="46"/>
      <c r="B243" s="67"/>
      <c r="C243" s="338"/>
      <c r="D243" s="339"/>
      <c r="E243" s="337"/>
      <c r="F243" s="337"/>
      <c r="G243" s="47"/>
      <c r="H243" s="51">
        <v>700</v>
      </c>
      <c r="I243" s="340"/>
      <c r="J243" s="1390">
        <v>459000</v>
      </c>
      <c r="K243" s="1391"/>
      <c r="L243" s="326"/>
      <c r="M243" s="37"/>
      <c r="N243" s="27"/>
      <c r="O243" s="27"/>
    </row>
    <row r="244" spans="1:15" ht="15.75" customHeight="1">
      <c r="A244" s="305"/>
      <c r="B244" s="91"/>
      <c r="C244" s="261"/>
      <c r="D244" s="1385"/>
      <c r="E244" s="1323"/>
      <c r="F244" s="341"/>
      <c r="G244" s="299"/>
      <c r="H244" s="91">
        <v>1000</v>
      </c>
      <c r="I244" s="342"/>
      <c r="J244" s="1392">
        <v>955000</v>
      </c>
      <c r="K244" s="1313"/>
      <c r="L244" s="326"/>
      <c r="M244" s="37"/>
      <c r="N244" s="27"/>
      <c r="O244" s="27"/>
    </row>
    <row r="245" spans="1:15" ht="21" customHeight="1">
      <c r="A245" s="1393" t="s">
        <v>124</v>
      </c>
      <c r="B245" s="1394"/>
      <c r="C245" s="1394"/>
      <c r="D245" s="1394"/>
      <c r="E245" s="1394"/>
      <c r="F245" s="1394"/>
      <c r="G245" s="1394"/>
      <c r="H245" s="1394"/>
      <c r="I245" s="1394"/>
      <c r="J245" s="1394"/>
      <c r="K245" s="1394"/>
      <c r="L245" s="343"/>
      <c r="M245" s="27"/>
      <c r="N245" s="27"/>
      <c r="O245" s="27"/>
    </row>
    <row r="246" spans="1:15" ht="13.5" customHeight="1">
      <c r="A246" s="344" t="s">
        <v>125</v>
      </c>
      <c r="B246" s="323" t="s">
        <v>126</v>
      </c>
      <c r="C246" s="1324" t="s">
        <v>12</v>
      </c>
      <c r="D246" s="1369"/>
      <c r="E246" s="1331"/>
      <c r="F246" s="274"/>
      <c r="G246" s="346" t="s">
        <v>125</v>
      </c>
      <c r="H246" s="323" t="s">
        <v>126</v>
      </c>
      <c r="I246" s="1324" t="s">
        <v>12</v>
      </c>
      <c r="J246" s="1369"/>
      <c r="K246" s="1331"/>
      <c r="L246" s="102"/>
      <c r="M246" s="27"/>
      <c r="N246" s="27"/>
      <c r="O246" s="27"/>
    </row>
    <row r="247" spans="1:15" ht="15.75" customHeight="1">
      <c r="A247" s="347" t="s">
        <v>127</v>
      </c>
      <c r="B247" s="348">
        <v>54</v>
      </c>
      <c r="C247" s="349"/>
      <c r="D247" s="349"/>
      <c r="E247" s="350">
        <v>79000</v>
      </c>
      <c r="F247" s="350"/>
      <c r="G247" s="347" t="s">
        <v>128</v>
      </c>
      <c r="H247" s="351">
        <v>95</v>
      </c>
      <c r="I247" s="352"/>
      <c r="J247" s="353"/>
      <c r="K247" s="354">
        <v>237000</v>
      </c>
      <c r="L247" s="355"/>
      <c r="M247" s="37"/>
      <c r="N247" s="27"/>
      <c r="O247" s="27"/>
    </row>
    <row r="248" spans="1:15" ht="15.75" customHeight="1">
      <c r="A248" s="347" t="s">
        <v>129</v>
      </c>
      <c r="B248" s="356"/>
      <c r="C248" s="349"/>
      <c r="D248" s="349" t="s">
        <v>130</v>
      </c>
      <c r="E248" s="350">
        <v>90000</v>
      </c>
      <c r="F248" s="350"/>
      <c r="G248" s="347" t="s">
        <v>131</v>
      </c>
      <c r="H248" s="357">
        <v>130</v>
      </c>
      <c r="I248" s="352"/>
      <c r="J248" s="353"/>
      <c r="K248" s="354">
        <v>247000</v>
      </c>
      <c r="L248" s="355"/>
      <c r="M248" s="37"/>
      <c r="N248" s="27"/>
      <c r="O248" s="27"/>
    </row>
    <row r="249" spans="1:15" ht="15.75" customHeight="1">
      <c r="A249" s="347" t="s">
        <v>132</v>
      </c>
      <c r="B249" s="357">
        <v>38</v>
      </c>
      <c r="C249" s="358"/>
      <c r="D249" s="358"/>
      <c r="E249" s="359">
        <v>91000</v>
      </c>
      <c r="F249" s="350"/>
      <c r="G249" s="347" t="s">
        <v>133</v>
      </c>
      <c r="H249" s="357">
        <v>264</v>
      </c>
      <c r="I249" s="352"/>
      <c r="J249" s="353"/>
      <c r="K249" s="354">
        <v>264000</v>
      </c>
      <c r="L249" s="355"/>
      <c r="M249" s="37"/>
      <c r="N249" s="27"/>
      <c r="O249" s="27"/>
    </row>
    <row r="250" spans="1:15" ht="15.75" customHeight="1">
      <c r="A250" s="347" t="s">
        <v>134</v>
      </c>
      <c r="B250" s="357"/>
      <c r="C250" s="358"/>
      <c r="D250" s="358" t="s">
        <v>130</v>
      </c>
      <c r="E250" s="359">
        <v>97000</v>
      </c>
      <c r="F250" s="350"/>
      <c r="G250" s="347" t="s">
        <v>135</v>
      </c>
      <c r="H250" s="357"/>
      <c r="I250" s="352"/>
      <c r="J250" s="353" t="s">
        <v>130</v>
      </c>
      <c r="K250" s="354">
        <v>285000</v>
      </c>
      <c r="L250" s="355"/>
      <c r="M250" s="37"/>
      <c r="N250" s="27"/>
      <c r="O250" s="27"/>
    </row>
    <row r="251" spans="1:15" ht="15.75" customHeight="1">
      <c r="A251" s="360" t="s">
        <v>136</v>
      </c>
      <c r="B251" s="357">
        <v>35</v>
      </c>
      <c r="C251" s="358"/>
      <c r="D251" s="358"/>
      <c r="E251" s="359">
        <v>119000</v>
      </c>
      <c r="F251" s="350"/>
      <c r="G251" s="347" t="s">
        <v>137</v>
      </c>
      <c r="H251" s="361"/>
      <c r="I251" s="27"/>
      <c r="J251" s="27"/>
      <c r="K251" s="354">
        <v>288000</v>
      </c>
      <c r="L251" s="355"/>
      <c r="M251" s="37"/>
      <c r="N251" s="27"/>
      <c r="O251" s="27"/>
    </row>
    <row r="252" spans="1:15" ht="15.75" customHeight="1">
      <c r="A252" s="347" t="s">
        <v>138</v>
      </c>
      <c r="B252" s="357"/>
      <c r="C252" s="358"/>
      <c r="D252" s="358" t="s">
        <v>130</v>
      </c>
      <c r="E252" s="359">
        <v>97000</v>
      </c>
      <c r="F252" s="350"/>
      <c r="G252" s="347" t="s">
        <v>139</v>
      </c>
      <c r="H252" s="357"/>
      <c r="I252" s="362"/>
      <c r="J252" s="362" t="s">
        <v>130</v>
      </c>
      <c r="K252" s="354">
        <v>296000</v>
      </c>
      <c r="L252" s="355"/>
      <c r="M252" s="37"/>
      <c r="N252" s="27"/>
      <c r="O252" s="27"/>
    </row>
    <row r="253" spans="1:15" ht="15.75" customHeight="1">
      <c r="A253" s="347" t="s">
        <v>140</v>
      </c>
      <c r="B253" s="357"/>
      <c r="C253" s="358"/>
      <c r="D253" s="358" t="s">
        <v>130</v>
      </c>
      <c r="E253" s="359">
        <v>105000</v>
      </c>
      <c r="F253" s="350"/>
      <c r="G253" s="347" t="s">
        <v>141</v>
      </c>
      <c r="H253" s="361"/>
      <c r="I253" s="363"/>
      <c r="J253" s="362" t="s">
        <v>130</v>
      </c>
      <c r="K253" s="354">
        <v>675000</v>
      </c>
      <c r="L253" s="355"/>
      <c r="M253" s="37"/>
      <c r="N253" s="27"/>
      <c r="O253" s="27"/>
    </row>
    <row r="254" spans="1:15" ht="15.75" customHeight="1">
      <c r="A254" s="347" t="s">
        <v>142</v>
      </c>
      <c r="B254" s="357">
        <v>51</v>
      </c>
      <c r="C254" s="358"/>
      <c r="D254" s="358"/>
      <c r="E254" s="359">
        <v>117600</v>
      </c>
      <c r="F254" s="350"/>
      <c r="G254" s="347" t="s">
        <v>143</v>
      </c>
      <c r="H254" s="357"/>
      <c r="I254" s="364"/>
      <c r="J254" s="362" t="s">
        <v>130</v>
      </c>
      <c r="K254" s="354">
        <v>720000</v>
      </c>
      <c r="L254" s="355"/>
      <c r="M254" s="37"/>
      <c r="N254" s="27"/>
      <c r="O254" s="27"/>
    </row>
    <row r="255" spans="1:15" ht="15.75" customHeight="1">
      <c r="A255" s="347" t="s">
        <v>144</v>
      </c>
      <c r="B255" s="357"/>
      <c r="C255" s="365"/>
      <c r="D255" s="358" t="s">
        <v>130</v>
      </c>
      <c r="E255" s="359">
        <v>119000</v>
      </c>
      <c r="F255" s="350"/>
      <c r="G255" s="347" t="s">
        <v>145</v>
      </c>
      <c r="H255" s="357">
        <v>285</v>
      </c>
      <c r="I255" s="366"/>
      <c r="J255" s="362"/>
      <c r="K255" s="367">
        <v>378000</v>
      </c>
      <c r="L255" s="355"/>
      <c r="M255" s="37"/>
      <c r="N255" s="27"/>
      <c r="O255" s="27"/>
    </row>
    <row r="256" spans="1:15" ht="15.75" customHeight="1">
      <c r="A256" s="347" t="s">
        <v>146</v>
      </c>
      <c r="B256" s="357">
        <v>64</v>
      </c>
      <c r="C256" s="365"/>
      <c r="D256" s="365"/>
      <c r="E256" s="359">
        <v>152000</v>
      </c>
      <c r="F256" s="350"/>
      <c r="G256" s="347" t="s">
        <v>147</v>
      </c>
      <c r="H256" s="357"/>
      <c r="I256" s="362"/>
      <c r="J256" s="362" t="s">
        <v>130</v>
      </c>
      <c r="K256" s="367">
        <v>877000</v>
      </c>
      <c r="L256" s="355"/>
      <c r="M256" s="37"/>
      <c r="N256" s="27"/>
      <c r="O256" s="27"/>
    </row>
    <row r="257" spans="1:15" ht="15.75" customHeight="1">
      <c r="A257" s="347" t="s">
        <v>148</v>
      </c>
      <c r="B257" s="357"/>
      <c r="C257" s="358"/>
      <c r="D257" s="358" t="s">
        <v>130</v>
      </c>
      <c r="E257" s="359">
        <v>153000</v>
      </c>
      <c r="F257" s="359"/>
      <c r="G257" s="368" t="s">
        <v>149</v>
      </c>
      <c r="H257" s="357"/>
      <c r="I257" s="362"/>
      <c r="J257" s="362"/>
      <c r="K257" s="367">
        <v>32000</v>
      </c>
      <c r="L257" s="355"/>
      <c r="M257" s="37"/>
      <c r="N257" s="27"/>
      <c r="O257" s="27"/>
    </row>
    <row r="258" spans="1:15" ht="15.75" customHeight="1">
      <c r="A258" s="347" t="s">
        <v>150</v>
      </c>
      <c r="B258" s="357"/>
      <c r="C258" s="365"/>
      <c r="D258" s="358" t="s">
        <v>130</v>
      </c>
      <c r="E258" s="359">
        <v>156000</v>
      </c>
      <c r="F258" s="359"/>
      <c r="G258" s="368" t="s">
        <v>151</v>
      </c>
      <c r="H258" s="357"/>
      <c r="I258" s="362"/>
      <c r="J258" s="362"/>
      <c r="K258" s="367">
        <v>40000</v>
      </c>
      <c r="L258" s="355"/>
      <c r="M258" s="37"/>
      <c r="N258" s="27"/>
      <c r="O258" s="27"/>
    </row>
    <row r="259" spans="1:15" ht="15.75" customHeight="1">
      <c r="A259" s="347" t="s">
        <v>152</v>
      </c>
      <c r="B259" s="357">
        <v>108</v>
      </c>
      <c r="C259" s="365"/>
      <c r="D259" s="365"/>
      <c r="E259" s="359">
        <v>165600</v>
      </c>
      <c r="F259" s="359"/>
      <c r="G259" s="369" t="s">
        <v>153</v>
      </c>
      <c r="H259" s="357"/>
      <c r="I259" s="362"/>
      <c r="J259" s="362"/>
      <c r="K259" s="367">
        <v>53000</v>
      </c>
      <c r="L259" s="355"/>
      <c r="M259" s="37"/>
      <c r="N259" s="27"/>
      <c r="O259" s="27"/>
    </row>
    <row r="260" spans="1:15" ht="15.75" customHeight="1">
      <c r="A260" s="347" t="s">
        <v>154</v>
      </c>
      <c r="B260" s="357">
        <v>138</v>
      </c>
      <c r="C260" s="365"/>
      <c r="D260" s="358"/>
      <c r="E260" s="359">
        <v>170000</v>
      </c>
      <c r="F260" s="359"/>
      <c r="G260" s="370" t="s">
        <v>155</v>
      </c>
      <c r="H260" s="357"/>
      <c r="I260" s="285"/>
      <c r="J260" s="362"/>
      <c r="K260" s="367">
        <v>98000</v>
      </c>
      <c r="L260" s="355"/>
      <c r="M260" s="37"/>
      <c r="N260" s="27"/>
      <c r="O260" s="27"/>
    </row>
    <row r="261" spans="1:15" ht="15" customHeight="1">
      <c r="A261" s="347" t="s">
        <v>156</v>
      </c>
      <c r="B261" s="357"/>
      <c r="C261" s="365"/>
      <c r="D261" s="358" t="s">
        <v>130</v>
      </c>
      <c r="E261" s="359">
        <v>171000</v>
      </c>
      <c r="F261" s="359"/>
      <c r="G261" s="370"/>
      <c r="H261" s="357"/>
      <c r="I261" s="285"/>
      <c r="J261" s="362"/>
      <c r="K261" s="367"/>
      <c r="L261" s="355"/>
      <c r="M261" s="37"/>
      <c r="N261" s="27"/>
      <c r="O261" s="27"/>
    </row>
    <row r="262" spans="1:15" ht="15.75" customHeight="1">
      <c r="A262" s="347" t="s">
        <v>157</v>
      </c>
      <c r="B262" s="351"/>
      <c r="C262" s="371"/>
      <c r="D262" s="358" t="s">
        <v>130</v>
      </c>
      <c r="E262" s="362">
        <v>180000</v>
      </c>
      <c r="F262" s="362"/>
      <c r="G262" s="361"/>
      <c r="H262" s="361"/>
      <c r="I262" s="1388"/>
      <c r="J262" s="1389"/>
      <c r="K262" s="1310"/>
      <c r="M262" s="37"/>
      <c r="N262" s="27"/>
      <c r="O262" s="27"/>
    </row>
    <row r="263" spans="1:15" ht="21" customHeight="1">
      <c r="A263" s="1368" t="s">
        <v>158</v>
      </c>
      <c r="B263" s="1369"/>
      <c r="C263" s="1369"/>
      <c r="D263" s="1369"/>
      <c r="E263" s="1369"/>
      <c r="F263" s="1369"/>
      <c r="G263" s="1369"/>
      <c r="H263" s="1369"/>
      <c r="I263" s="1369"/>
      <c r="J263" s="1369"/>
      <c r="K263" s="1325"/>
      <c r="L263" s="14"/>
      <c r="M263" s="27"/>
      <c r="O263" s="27"/>
    </row>
    <row r="264" spans="1:15" ht="15.75" customHeight="1">
      <c r="A264" s="273" t="s">
        <v>10</v>
      </c>
      <c r="B264" s="274" t="s">
        <v>11</v>
      </c>
      <c r="C264" s="372"/>
      <c r="D264" s="373" t="s">
        <v>12</v>
      </c>
      <c r="E264" s="374"/>
      <c r="F264" s="375"/>
      <c r="G264" s="274" t="s">
        <v>10</v>
      </c>
      <c r="H264" s="274" t="s">
        <v>11</v>
      </c>
      <c r="I264" s="345"/>
      <c r="J264" s="376" t="s">
        <v>12</v>
      </c>
      <c r="K264" s="377"/>
      <c r="L264" s="102"/>
      <c r="M264" s="27"/>
    </row>
    <row r="265" spans="1:15" ht="15.75" customHeight="1">
      <c r="A265" s="108" t="s">
        <v>159</v>
      </c>
      <c r="B265" s="34">
        <v>15</v>
      </c>
      <c r="C265" s="76"/>
      <c r="D265" s="1339">
        <v>2150</v>
      </c>
      <c r="E265" s="1319"/>
      <c r="F265" s="139"/>
      <c r="G265" s="33" t="s">
        <v>160</v>
      </c>
      <c r="H265" s="34">
        <v>15</v>
      </c>
      <c r="I265" s="378"/>
      <c r="J265" s="1340">
        <v>2500</v>
      </c>
      <c r="K265" s="1315"/>
      <c r="L265" s="379"/>
      <c r="M265" s="37"/>
      <c r="N265" s="27"/>
    </row>
    <row r="266" spans="1:15" ht="12.75" customHeight="1">
      <c r="A266" s="144" t="s">
        <v>161</v>
      </c>
      <c r="B266" s="51">
        <v>20</v>
      </c>
      <c r="C266" s="58"/>
      <c r="D266" s="1337">
        <v>2250</v>
      </c>
      <c r="E266" s="1317"/>
      <c r="F266" s="139"/>
      <c r="G266" s="283" t="s">
        <v>162</v>
      </c>
      <c r="H266" s="43">
        <v>20</v>
      </c>
      <c r="I266" s="89"/>
      <c r="J266" s="1309">
        <v>2900</v>
      </c>
      <c r="K266" s="1310"/>
      <c r="L266" s="379"/>
      <c r="M266" s="37"/>
      <c r="N266" s="27"/>
    </row>
    <row r="267" spans="1:15" ht="12.75" customHeight="1">
      <c r="A267" s="328" t="s">
        <v>163</v>
      </c>
      <c r="B267" s="43">
        <v>25</v>
      </c>
      <c r="C267" s="50"/>
      <c r="D267" s="1337">
        <v>2250</v>
      </c>
      <c r="E267" s="1317"/>
      <c r="F267" s="287"/>
      <c r="G267" s="149" t="s">
        <v>164</v>
      </c>
      <c r="H267" s="43">
        <v>25</v>
      </c>
      <c r="I267" s="89"/>
      <c r="J267" s="1309">
        <v>3600</v>
      </c>
      <c r="K267" s="1310"/>
      <c r="L267" s="379"/>
      <c r="M267" s="37"/>
      <c r="N267" s="27"/>
    </row>
    <row r="268" spans="1:15" ht="12.75" customHeight="1">
      <c r="A268" s="46" t="s">
        <v>165</v>
      </c>
      <c r="B268" s="43">
        <v>32</v>
      </c>
      <c r="C268" s="50"/>
      <c r="D268" s="1337">
        <v>2400</v>
      </c>
      <c r="E268" s="1317"/>
      <c r="F268" s="139"/>
      <c r="G268" s="318" t="s">
        <v>166</v>
      </c>
      <c r="H268" s="43">
        <v>32</v>
      </c>
      <c r="I268" s="89"/>
      <c r="J268" s="1309">
        <v>3850</v>
      </c>
      <c r="K268" s="1310"/>
      <c r="L268" s="379"/>
      <c r="M268" s="37"/>
      <c r="N268" s="27"/>
    </row>
    <row r="269" spans="1:15" ht="12.75" customHeight="1">
      <c r="A269" s="46"/>
      <c r="B269" s="43">
        <v>40</v>
      </c>
      <c r="C269" s="50"/>
      <c r="D269" s="1337">
        <v>3050</v>
      </c>
      <c r="E269" s="1317"/>
      <c r="F269" s="139"/>
      <c r="G269" s="47" t="s">
        <v>167</v>
      </c>
      <c r="H269" s="43">
        <v>40</v>
      </c>
      <c r="I269" s="89"/>
      <c r="J269" s="1309">
        <v>4000</v>
      </c>
      <c r="K269" s="1310"/>
      <c r="L269" s="379"/>
      <c r="M269" s="37"/>
      <c r="N269" s="27"/>
    </row>
    <row r="270" spans="1:15" ht="12.75" customHeight="1">
      <c r="A270" s="46"/>
      <c r="B270" s="43">
        <v>50</v>
      </c>
      <c r="C270" s="50"/>
      <c r="D270" s="1337">
        <v>3200</v>
      </c>
      <c r="E270" s="1317"/>
      <c r="F270" s="139"/>
      <c r="G270" s="47"/>
      <c r="H270" s="43">
        <v>50</v>
      </c>
      <c r="I270" s="89"/>
      <c r="J270" s="1309">
        <v>4400</v>
      </c>
      <c r="K270" s="1310"/>
      <c r="L270" s="379"/>
      <c r="M270" s="37"/>
      <c r="N270" s="27"/>
    </row>
    <row r="271" spans="1:15" ht="12.75" customHeight="1">
      <c r="A271" s="46"/>
      <c r="B271" s="43">
        <v>65</v>
      </c>
      <c r="C271" s="50"/>
      <c r="D271" s="1337">
        <v>4350</v>
      </c>
      <c r="E271" s="1317"/>
      <c r="F271" s="139"/>
      <c r="G271" s="47"/>
      <c r="H271" s="43">
        <v>65</v>
      </c>
      <c r="I271" s="89"/>
      <c r="J271" s="1309">
        <v>5300</v>
      </c>
      <c r="K271" s="1310"/>
      <c r="L271" s="379"/>
      <c r="M271" s="37"/>
      <c r="N271" s="27"/>
    </row>
    <row r="272" spans="1:15" ht="12.75" customHeight="1">
      <c r="A272" s="46"/>
      <c r="B272" s="51">
        <v>80</v>
      </c>
      <c r="C272" s="58"/>
      <c r="D272" s="1337">
        <v>5550</v>
      </c>
      <c r="E272" s="1317"/>
      <c r="F272" s="139"/>
      <c r="G272" s="47"/>
      <c r="H272" s="43">
        <v>80</v>
      </c>
      <c r="I272" s="89"/>
      <c r="J272" s="1309">
        <v>6500</v>
      </c>
      <c r="K272" s="1310"/>
      <c r="L272" s="379"/>
      <c r="M272" s="37"/>
      <c r="N272" s="27"/>
    </row>
    <row r="273" spans="1:14" ht="12.75" customHeight="1">
      <c r="A273" s="46"/>
      <c r="B273" s="51">
        <v>100</v>
      </c>
      <c r="C273" s="58"/>
      <c r="D273" s="1337">
        <v>6300</v>
      </c>
      <c r="E273" s="1317"/>
      <c r="F273" s="139"/>
      <c r="G273" s="47"/>
      <c r="H273" s="43">
        <v>100</v>
      </c>
      <c r="I273" s="89"/>
      <c r="J273" s="1309">
        <v>7800</v>
      </c>
      <c r="K273" s="1310"/>
      <c r="L273" s="379"/>
      <c r="M273" s="37"/>
      <c r="N273" s="27"/>
    </row>
    <row r="274" spans="1:14" ht="12.75" customHeight="1">
      <c r="A274" s="46"/>
      <c r="B274" s="51">
        <v>125</v>
      </c>
      <c r="C274" s="58"/>
      <c r="D274" s="1337">
        <v>13100</v>
      </c>
      <c r="E274" s="1317"/>
      <c r="F274" s="139"/>
      <c r="G274" s="47"/>
      <c r="H274" s="43">
        <v>125</v>
      </c>
      <c r="I274" s="89"/>
      <c r="J274" s="1309">
        <v>15400</v>
      </c>
      <c r="K274" s="1310"/>
      <c r="L274" s="379"/>
      <c r="M274" s="37"/>
      <c r="N274" s="27"/>
    </row>
    <row r="275" spans="1:14" ht="12.75" customHeight="1">
      <c r="A275" s="46"/>
      <c r="B275" s="51">
        <v>150</v>
      </c>
      <c r="C275" s="58"/>
      <c r="D275" s="1337">
        <v>15000</v>
      </c>
      <c r="E275" s="1317"/>
      <c r="F275" s="139"/>
      <c r="G275" s="47"/>
      <c r="H275" s="43">
        <v>150</v>
      </c>
      <c r="I275" s="89"/>
      <c r="J275" s="1309">
        <v>18400</v>
      </c>
      <c r="K275" s="1310"/>
      <c r="L275" s="379"/>
      <c r="M275" s="37"/>
      <c r="N275" s="27"/>
    </row>
    <row r="276" spans="1:14" ht="12.75" customHeight="1">
      <c r="A276" s="46"/>
      <c r="B276" s="51">
        <v>200</v>
      </c>
      <c r="C276" s="58"/>
      <c r="D276" s="1337">
        <v>30300</v>
      </c>
      <c r="E276" s="1317"/>
      <c r="F276" s="139"/>
      <c r="G276" s="47"/>
      <c r="H276" s="43">
        <v>200</v>
      </c>
      <c r="I276" s="89"/>
      <c r="J276" s="1309">
        <v>35600</v>
      </c>
      <c r="K276" s="1310"/>
      <c r="L276" s="379"/>
      <c r="M276" s="37"/>
      <c r="N276" s="27"/>
    </row>
    <row r="277" spans="1:14" ht="12.75" customHeight="1">
      <c r="A277" s="46"/>
      <c r="B277" s="51">
        <v>250</v>
      </c>
      <c r="C277" s="58"/>
      <c r="D277" s="1337">
        <v>55500</v>
      </c>
      <c r="E277" s="1317"/>
      <c r="F277" s="139"/>
      <c r="G277" s="47"/>
      <c r="H277" s="43">
        <v>250</v>
      </c>
      <c r="I277" s="89"/>
      <c r="J277" s="1309">
        <v>63500</v>
      </c>
      <c r="K277" s="1310"/>
      <c r="L277" s="379"/>
      <c r="M277" s="37"/>
      <c r="N277" s="27"/>
    </row>
    <row r="278" spans="1:14" ht="12.75" customHeight="1">
      <c r="A278" s="46"/>
      <c r="B278" s="43">
        <v>300</v>
      </c>
      <c r="C278" s="50"/>
      <c r="D278" s="1337">
        <v>184800</v>
      </c>
      <c r="E278" s="1317"/>
      <c r="F278" s="139"/>
      <c r="G278" s="47"/>
      <c r="H278" s="116">
        <v>300</v>
      </c>
      <c r="I278" s="89"/>
      <c r="J278" s="1309">
        <v>219200</v>
      </c>
      <c r="K278" s="1310"/>
      <c r="L278" s="379"/>
      <c r="M278" s="37"/>
      <c r="N278" s="27"/>
    </row>
    <row r="279" spans="1:14" ht="12.75" customHeight="1">
      <c r="A279" s="333"/>
      <c r="B279" s="43">
        <v>350</v>
      </c>
      <c r="C279" s="50"/>
      <c r="D279" s="1337">
        <v>243100</v>
      </c>
      <c r="E279" s="1317"/>
      <c r="F279" s="139"/>
      <c r="G279" s="47"/>
      <c r="H279" s="116">
        <v>350</v>
      </c>
      <c r="I279" s="89"/>
      <c r="J279" s="1309">
        <v>328700</v>
      </c>
      <c r="K279" s="1310"/>
      <c r="L279" s="379"/>
      <c r="M279" s="37"/>
      <c r="N279" s="27"/>
    </row>
    <row r="280" spans="1:14" ht="12.75" customHeight="1">
      <c r="A280" s="46"/>
      <c r="B280" s="43">
        <v>400</v>
      </c>
      <c r="C280" s="50"/>
      <c r="D280" s="1337">
        <v>422400</v>
      </c>
      <c r="E280" s="1317"/>
      <c r="F280" s="139"/>
      <c r="G280" s="47"/>
      <c r="H280" s="43">
        <v>400</v>
      </c>
      <c r="I280" s="89"/>
      <c r="J280" s="1309">
        <v>493700</v>
      </c>
      <c r="K280" s="1310"/>
      <c r="L280" s="379"/>
      <c r="M280" s="37"/>
      <c r="N280" s="27"/>
    </row>
    <row r="281" spans="1:14" ht="15.75" customHeight="1">
      <c r="A281" s="305"/>
      <c r="B281" s="91">
        <v>500</v>
      </c>
      <c r="C281" s="261"/>
      <c r="D281" s="1338">
        <v>822400</v>
      </c>
      <c r="E281" s="1323"/>
      <c r="F281" s="320"/>
      <c r="G281" s="299"/>
      <c r="H281" s="91">
        <v>500</v>
      </c>
      <c r="I281" s="97"/>
      <c r="J281" s="1334">
        <v>893700</v>
      </c>
      <c r="K281" s="1313"/>
      <c r="L281" s="379"/>
      <c r="M281" s="37"/>
      <c r="N281" s="27"/>
    </row>
    <row r="282" spans="1:14" ht="15.75" customHeight="1">
      <c r="A282" s="380" t="s">
        <v>168</v>
      </c>
      <c r="B282" s="34">
        <v>15</v>
      </c>
      <c r="C282" s="295"/>
      <c r="D282" s="1342">
        <v>1800</v>
      </c>
      <c r="E282" s="1319"/>
      <c r="F282" s="355"/>
      <c r="G282" s="381"/>
      <c r="H282" s="34">
        <v>50</v>
      </c>
      <c r="I282" s="280"/>
      <c r="J282" s="1342">
        <v>3600</v>
      </c>
      <c r="K282" s="1315"/>
      <c r="L282" s="355"/>
      <c r="M282" s="37"/>
      <c r="N282" s="27"/>
    </row>
    <row r="283" spans="1:14" ht="12.75" customHeight="1">
      <c r="A283" s="382" t="s">
        <v>161</v>
      </c>
      <c r="B283" s="43">
        <v>20</v>
      </c>
      <c r="C283" s="297"/>
      <c r="D283" s="1321">
        <v>1900</v>
      </c>
      <c r="E283" s="1317"/>
      <c r="F283" s="355"/>
      <c r="G283" s="383"/>
      <c r="H283" s="43">
        <v>65</v>
      </c>
      <c r="I283" s="284"/>
      <c r="J283" s="1321">
        <v>4300</v>
      </c>
      <c r="K283" s="1310"/>
      <c r="L283" s="355"/>
      <c r="M283" s="37"/>
      <c r="N283" s="27"/>
    </row>
    <row r="284" spans="1:14" ht="12.75" customHeight="1">
      <c r="A284" s="384" t="s">
        <v>163</v>
      </c>
      <c r="B284" s="43">
        <v>25</v>
      </c>
      <c r="C284" s="297"/>
      <c r="D284" s="1321">
        <v>2100</v>
      </c>
      <c r="E284" s="1317"/>
      <c r="F284" s="355"/>
      <c r="G284" s="149"/>
      <c r="H284" s="43">
        <v>80</v>
      </c>
      <c r="I284" s="284"/>
      <c r="J284" s="1321">
        <v>6600</v>
      </c>
      <c r="K284" s="1310"/>
      <c r="L284" s="355"/>
      <c r="M284" s="37"/>
      <c r="N284" s="27"/>
    </row>
    <row r="285" spans="1:14" ht="12.75" customHeight="1">
      <c r="A285" s="384" t="s">
        <v>169</v>
      </c>
      <c r="B285" s="43">
        <v>32</v>
      </c>
      <c r="C285" s="297"/>
      <c r="D285" s="1321">
        <v>2500</v>
      </c>
      <c r="E285" s="1317"/>
      <c r="F285" s="355"/>
      <c r="G285" s="149"/>
      <c r="H285" s="43">
        <v>100</v>
      </c>
      <c r="I285" s="284"/>
      <c r="J285" s="1321">
        <v>7500</v>
      </c>
      <c r="K285" s="1310"/>
      <c r="L285" s="355"/>
      <c r="M285" s="37"/>
      <c r="N285" s="27"/>
    </row>
    <row r="286" spans="1:14" ht="13.5" customHeight="1">
      <c r="A286" s="384" t="s">
        <v>170</v>
      </c>
      <c r="B286" s="43">
        <v>40</v>
      </c>
      <c r="C286" s="306"/>
      <c r="D286" s="1343">
        <v>2800</v>
      </c>
      <c r="E286" s="1323"/>
      <c r="F286" s="355"/>
      <c r="G286" s="149"/>
      <c r="H286" s="43"/>
      <c r="I286" s="284"/>
      <c r="J286" s="1395">
        <v>0</v>
      </c>
      <c r="K286" s="1310"/>
      <c r="L286" s="385"/>
      <c r="M286" s="37"/>
      <c r="N286" s="27"/>
    </row>
    <row r="287" spans="1:14" ht="21" customHeight="1">
      <c r="A287" s="1396" t="s">
        <v>171</v>
      </c>
      <c r="B287" s="1369"/>
      <c r="C287" s="1369"/>
      <c r="D287" s="1369"/>
      <c r="E287" s="1369"/>
      <c r="F287" s="1369"/>
      <c r="G287" s="1369"/>
      <c r="H287" s="1369"/>
      <c r="I287" s="1369"/>
      <c r="J287" s="1369"/>
      <c r="K287" s="1325"/>
      <c r="L287" s="386"/>
      <c r="M287" s="27"/>
      <c r="N287" s="27"/>
    </row>
    <row r="288" spans="1:14" ht="15.75" customHeight="1">
      <c r="A288" s="273" t="s">
        <v>10</v>
      </c>
      <c r="B288" s="274" t="s">
        <v>11</v>
      </c>
      <c r="C288" s="372"/>
      <c r="D288" s="1324" t="s">
        <v>12</v>
      </c>
      <c r="E288" s="1331"/>
      <c r="F288" s="274"/>
      <c r="G288" s="274" t="s">
        <v>10</v>
      </c>
      <c r="H288" s="274" t="s">
        <v>11</v>
      </c>
      <c r="I288" s="274"/>
      <c r="J288" s="1324" t="s">
        <v>12</v>
      </c>
      <c r="K288" s="1325"/>
      <c r="L288" s="102"/>
      <c r="M288" s="27"/>
      <c r="N288" s="27"/>
    </row>
    <row r="289" spans="1:14" ht="15.75" customHeight="1">
      <c r="A289" s="108" t="s">
        <v>159</v>
      </c>
      <c r="B289" s="34">
        <v>15</v>
      </c>
      <c r="C289" s="76"/>
      <c r="D289" s="1339">
        <v>1900</v>
      </c>
      <c r="E289" s="1319"/>
      <c r="F289" s="139"/>
      <c r="G289" s="33" t="s">
        <v>160</v>
      </c>
      <c r="H289" s="34">
        <v>15</v>
      </c>
      <c r="I289" s="378"/>
      <c r="J289" s="1340">
        <v>2600</v>
      </c>
      <c r="K289" s="1315"/>
      <c r="L289" s="379"/>
      <c r="M289" s="37"/>
      <c r="N289" s="27"/>
    </row>
    <row r="290" spans="1:14" ht="12.75" customHeight="1">
      <c r="A290" s="144" t="s">
        <v>161</v>
      </c>
      <c r="B290" s="51">
        <v>20</v>
      </c>
      <c r="C290" s="58"/>
      <c r="D290" s="1337">
        <v>1900</v>
      </c>
      <c r="E290" s="1317"/>
      <c r="F290" s="139"/>
      <c r="G290" s="283" t="s">
        <v>162</v>
      </c>
      <c r="H290" s="43">
        <v>20</v>
      </c>
      <c r="I290" s="89"/>
      <c r="J290" s="1309">
        <v>3100</v>
      </c>
      <c r="K290" s="1310"/>
      <c r="L290" s="379"/>
      <c r="M290" s="37"/>
      <c r="N290" s="27"/>
    </row>
    <row r="291" spans="1:14" ht="12.75" customHeight="1">
      <c r="A291" s="328" t="s">
        <v>163</v>
      </c>
      <c r="B291" s="43">
        <v>25</v>
      </c>
      <c r="C291" s="50"/>
      <c r="D291" s="1337">
        <v>2000</v>
      </c>
      <c r="E291" s="1317"/>
      <c r="F291" s="287"/>
      <c r="G291" s="149" t="s">
        <v>164</v>
      </c>
      <c r="H291" s="43">
        <v>25</v>
      </c>
      <c r="I291" s="89"/>
      <c r="J291" s="1309">
        <v>3300</v>
      </c>
      <c r="K291" s="1310"/>
      <c r="L291" s="379"/>
      <c r="M291" s="37"/>
      <c r="N291" s="27"/>
    </row>
    <row r="292" spans="1:14" ht="12.75" customHeight="1">
      <c r="A292" s="46" t="s">
        <v>165</v>
      </c>
      <c r="B292" s="43">
        <v>32</v>
      </c>
      <c r="C292" s="50"/>
      <c r="D292" s="1337">
        <v>2600</v>
      </c>
      <c r="E292" s="1317"/>
      <c r="F292" s="139"/>
      <c r="G292" s="318" t="s">
        <v>166</v>
      </c>
      <c r="H292" s="43">
        <v>32</v>
      </c>
      <c r="I292" s="89"/>
      <c r="J292" s="1309">
        <v>3600</v>
      </c>
      <c r="K292" s="1310"/>
      <c r="L292" s="379"/>
      <c r="M292" s="37"/>
      <c r="N292" s="27"/>
    </row>
    <row r="293" spans="1:14" ht="12.75" customHeight="1">
      <c r="A293" s="46"/>
      <c r="B293" s="43">
        <v>40</v>
      </c>
      <c r="C293" s="50"/>
      <c r="D293" s="1337">
        <v>2800</v>
      </c>
      <c r="E293" s="1317"/>
      <c r="F293" s="139"/>
      <c r="G293" s="47" t="s">
        <v>167</v>
      </c>
      <c r="H293" s="43">
        <v>40</v>
      </c>
      <c r="I293" s="89"/>
      <c r="J293" s="1309">
        <v>3800</v>
      </c>
      <c r="K293" s="1310"/>
      <c r="L293" s="379"/>
      <c r="M293" s="37"/>
      <c r="N293" s="27"/>
    </row>
    <row r="294" spans="1:14" ht="12.75" customHeight="1">
      <c r="A294" s="46"/>
      <c r="B294" s="43">
        <v>50</v>
      </c>
      <c r="C294" s="50"/>
      <c r="D294" s="1337">
        <v>3800</v>
      </c>
      <c r="E294" s="1317"/>
      <c r="F294" s="139"/>
      <c r="G294" s="47"/>
      <c r="H294" s="43">
        <v>50</v>
      </c>
      <c r="I294" s="89"/>
      <c r="J294" s="1309">
        <v>4200</v>
      </c>
      <c r="K294" s="1310"/>
      <c r="L294" s="379"/>
      <c r="M294" s="37"/>
      <c r="N294" s="27"/>
    </row>
    <row r="295" spans="1:14" ht="12.75" customHeight="1">
      <c r="A295" s="46"/>
      <c r="B295" s="43">
        <v>65</v>
      </c>
      <c r="C295" s="50"/>
      <c r="D295" s="1337">
        <v>4600</v>
      </c>
      <c r="E295" s="1317"/>
      <c r="F295" s="139"/>
      <c r="G295" s="47"/>
      <c r="H295" s="43">
        <v>65</v>
      </c>
      <c r="I295" s="89"/>
      <c r="J295" s="1309">
        <v>5800</v>
      </c>
      <c r="K295" s="1310"/>
      <c r="L295" s="379"/>
      <c r="M295" s="37"/>
      <c r="N295" s="27"/>
    </row>
    <row r="296" spans="1:14" ht="12.75" customHeight="1">
      <c r="A296" s="46"/>
      <c r="B296" s="51">
        <v>80</v>
      </c>
      <c r="C296" s="58"/>
      <c r="D296" s="1337">
        <v>5400</v>
      </c>
      <c r="E296" s="1317"/>
      <c r="F296" s="139"/>
      <c r="G296" s="47"/>
      <c r="H296" s="43">
        <v>80</v>
      </c>
      <c r="I296" s="89"/>
      <c r="J296" s="1309">
        <v>7000</v>
      </c>
      <c r="K296" s="1310"/>
      <c r="L296" s="379"/>
      <c r="M296" s="37"/>
      <c r="N296" s="27"/>
    </row>
    <row r="297" spans="1:14" ht="12.75" customHeight="1">
      <c r="A297" s="46"/>
      <c r="B297" s="43">
        <v>100</v>
      </c>
      <c r="C297" s="50"/>
      <c r="D297" s="1337">
        <v>11400</v>
      </c>
      <c r="E297" s="1317"/>
      <c r="F297" s="139"/>
      <c r="G297" s="47"/>
      <c r="H297" s="116">
        <v>100</v>
      </c>
      <c r="I297" s="89"/>
      <c r="J297" s="1309">
        <v>13100</v>
      </c>
      <c r="K297" s="1310"/>
      <c r="L297" s="379"/>
      <c r="M297" s="37"/>
      <c r="N297" s="27"/>
    </row>
    <row r="298" spans="1:14" ht="12.75" customHeight="1">
      <c r="A298" s="46"/>
      <c r="B298" s="43">
        <v>125</v>
      </c>
      <c r="C298" s="50"/>
      <c r="D298" s="1337">
        <v>14700</v>
      </c>
      <c r="E298" s="1317"/>
      <c r="F298" s="139"/>
      <c r="G298" s="47"/>
      <c r="H298" s="116">
        <v>125</v>
      </c>
      <c r="I298" s="89"/>
      <c r="J298" s="1309">
        <v>16100</v>
      </c>
      <c r="K298" s="1310"/>
      <c r="L298" s="379"/>
      <c r="M298" s="37"/>
      <c r="N298" s="27"/>
    </row>
    <row r="299" spans="1:14" ht="12.75" customHeight="1">
      <c r="A299" s="46"/>
      <c r="B299" s="43">
        <v>150</v>
      </c>
      <c r="C299" s="50"/>
      <c r="D299" s="1337">
        <v>24500</v>
      </c>
      <c r="E299" s="1317"/>
      <c r="F299" s="139"/>
      <c r="G299" s="47"/>
      <c r="H299" s="116">
        <v>150</v>
      </c>
      <c r="I299" s="89"/>
      <c r="J299" s="1309">
        <v>31000</v>
      </c>
      <c r="K299" s="1310"/>
      <c r="L299" s="379"/>
      <c r="M299" s="37"/>
      <c r="N299" s="27"/>
    </row>
    <row r="300" spans="1:14" ht="12.75" customHeight="1">
      <c r="A300" s="46"/>
      <c r="B300" s="43">
        <v>200</v>
      </c>
      <c r="C300" s="50"/>
      <c r="D300" s="1337">
        <v>45600</v>
      </c>
      <c r="E300" s="1317"/>
      <c r="F300" s="139"/>
      <c r="G300" s="47"/>
      <c r="H300" s="116">
        <v>200</v>
      </c>
      <c r="I300" s="89"/>
      <c r="J300" s="1309">
        <v>53000</v>
      </c>
      <c r="K300" s="1310"/>
      <c r="L300" s="379"/>
      <c r="M300" s="37"/>
      <c r="N300" s="27"/>
    </row>
    <row r="301" spans="1:14" ht="12.75" customHeight="1">
      <c r="A301" s="333"/>
      <c r="B301" s="43">
        <v>250</v>
      </c>
      <c r="C301" s="50"/>
      <c r="D301" s="1337">
        <v>163000</v>
      </c>
      <c r="E301" s="1317"/>
      <c r="F301" s="139"/>
      <c r="G301" s="47"/>
      <c r="H301" s="116">
        <v>250</v>
      </c>
      <c r="I301" s="89"/>
      <c r="J301" s="1309">
        <v>183000</v>
      </c>
      <c r="K301" s="1310"/>
      <c r="L301" s="379"/>
      <c r="M301" s="37"/>
      <c r="N301" s="27"/>
    </row>
    <row r="302" spans="1:14" ht="12.75" customHeight="1">
      <c r="A302" s="46"/>
      <c r="B302" s="43">
        <v>300</v>
      </c>
      <c r="C302" s="50"/>
      <c r="D302" s="1337">
        <v>244000</v>
      </c>
      <c r="E302" s="1317"/>
      <c r="F302" s="139"/>
      <c r="G302" s="47"/>
      <c r="H302" s="43">
        <v>300</v>
      </c>
      <c r="I302" s="89"/>
      <c r="J302" s="1309">
        <v>276000</v>
      </c>
      <c r="K302" s="1310"/>
      <c r="L302" s="379"/>
      <c r="M302" s="37"/>
      <c r="N302" s="27"/>
    </row>
    <row r="303" spans="1:14" ht="15.75" customHeight="1">
      <c r="A303" s="305"/>
      <c r="B303" s="91">
        <v>400</v>
      </c>
      <c r="C303" s="261"/>
      <c r="D303" s="1338">
        <v>688000</v>
      </c>
      <c r="E303" s="1323"/>
      <c r="F303" s="320"/>
      <c r="G303" s="299"/>
      <c r="H303" s="91">
        <v>400</v>
      </c>
      <c r="I303" s="97"/>
      <c r="J303" s="1334">
        <v>748000</v>
      </c>
      <c r="K303" s="1313"/>
      <c r="L303" s="379"/>
      <c r="M303" s="37"/>
      <c r="N303" s="27"/>
    </row>
    <row r="304" spans="1:14" ht="15.75" customHeight="1">
      <c r="A304" s="380" t="s">
        <v>172</v>
      </c>
      <c r="B304" s="34">
        <v>15</v>
      </c>
      <c r="C304" s="76"/>
      <c r="D304" s="1339">
        <v>700</v>
      </c>
      <c r="E304" s="1319"/>
      <c r="F304" s="287"/>
      <c r="G304" s="387" t="s">
        <v>168</v>
      </c>
      <c r="H304" s="34">
        <v>15</v>
      </c>
      <c r="I304" s="280"/>
      <c r="J304" s="1342">
        <v>1900</v>
      </c>
      <c r="K304" s="1315"/>
      <c r="L304" s="355"/>
      <c r="M304" s="37"/>
      <c r="N304" s="27"/>
    </row>
    <row r="305" spans="1:14" ht="12.75" customHeight="1">
      <c r="A305" s="382" t="s">
        <v>173</v>
      </c>
      <c r="B305" s="43">
        <v>20</v>
      </c>
      <c r="C305" s="50"/>
      <c r="D305" s="1337">
        <v>700</v>
      </c>
      <c r="E305" s="1317"/>
      <c r="F305" s="287"/>
      <c r="G305" s="388" t="s">
        <v>161</v>
      </c>
      <c r="H305" s="43">
        <v>20</v>
      </c>
      <c r="I305" s="284"/>
      <c r="J305" s="1321">
        <v>2100</v>
      </c>
      <c r="K305" s="1310"/>
      <c r="L305" s="355"/>
      <c r="M305" s="37"/>
      <c r="N305" s="27"/>
    </row>
    <row r="306" spans="1:14" ht="12.75" customHeight="1">
      <c r="A306" s="111" t="s">
        <v>174</v>
      </c>
      <c r="B306" s="43">
        <v>25</v>
      </c>
      <c r="C306" s="50"/>
      <c r="D306" s="1337">
        <v>800</v>
      </c>
      <c r="E306" s="1317"/>
      <c r="F306" s="287"/>
      <c r="G306" s="389" t="s">
        <v>163</v>
      </c>
      <c r="H306" s="43">
        <v>25</v>
      </c>
      <c r="I306" s="284"/>
      <c r="J306" s="1321">
        <v>2500</v>
      </c>
      <c r="K306" s="1310"/>
      <c r="L306" s="355"/>
      <c r="M306" s="37"/>
      <c r="N306" s="27"/>
    </row>
    <row r="307" spans="1:14" ht="12.75" customHeight="1">
      <c r="A307" s="384" t="s">
        <v>166</v>
      </c>
      <c r="B307" s="43">
        <v>32</v>
      </c>
      <c r="C307" s="50"/>
      <c r="D307" s="1337">
        <v>1300</v>
      </c>
      <c r="E307" s="1317"/>
      <c r="F307" s="287"/>
      <c r="G307" s="389" t="s">
        <v>175</v>
      </c>
      <c r="H307" s="43">
        <v>32</v>
      </c>
      <c r="I307" s="284"/>
      <c r="J307" s="1321">
        <v>2800</v>
      </c>
      <c r="K307" s="1310"/>
      <c r="L307" s="355"/>
      <c r="M307" s="37"/>
      <c r="N307" s="27"/>
    </row>
    <row r="308" spans="1:14" ht="12.75" customHeight="1">
      <c r="A308" s="384" t="s">
        <v>176</v>
      </c>
      <c r="B308" s="43">
        <v>40</v>
      </c>
      <c r="C308" s="50"/>
      <c r="D308" s="1337">
        <v>1600</v>
      </c>
      <c r="E308" s="1317"/>
      <c r="F308" s="287"/>
      <c r="G308" s="149"/>
      <c r="H308" s="43">
        <v>40</v>
      </c>
      <c r="I308" s="284"/>
      <c r="J308" s="1321">
        <v>3200</v>
      </c>
      <c r="K308" s="1310"/>
      <c r="L308" s="355"/>
      <c r="M308" s="37"/>
      <c r="N308" s="27"/>
    </row>
    <row r="309" spans="1:14" ht="12.75" customHeight="1">
      <c r="A309" s="111"/>
      <c r="B309" s="43">
        <v>50</v>
      </c>
      <c r="C309" s="50"/>
      <c r="D309" s="1337">
        <v>2500</v>
      </c>
      <c r="E309" s="1317"/>
      <c r="F309" s="287"/>
      <c r="G309" s="149"/>
      <c r="H309" s="43">
        <v>50</v>
      </c>
      <c r="I309" s="284"/>
      <c r="J309" s="1321">
        <v>3700</v>
      </c>
      <c r="K309" s="1310"/>
      <c r="L309" s="355"/>
      <c r="M309" s="37"/>
      <c r="N309" s="27"/>
    </row>
    <row r="310" spans="1:14" ht="12.75" customHeight="1">
      <c r="A310" s="111"/>
      <c r="B310" s="43"/>
      <c r="C310" s="50"/>
      <c r="D310" s="1337"/>
      <c r="E310" s="1317"/>
      <c r="F310" s="287"/>
      <c r="G310" s="149"/>
      <c r="H310" s="43">
        <v>65</v>
      </c>
      <c r="I310" s="284"/>
      <c r="J310" s="1321">
        <v>5800</v>
      </c>
      <c r="K310" s="1310"/>
      <c r="L310" s="355"/>
      <c r="M310" s="37"/>
      <c r="N310" s="27"/>
    </row>
    <row r="311" spans="1:14" ht="13.5" customHeight="1">
      <c r="A311" s="111"/>
      <c r="B311" s="43"/>
      <c r="C311" s="50"/>
      <c r="D311" s="1384"/>
      <c r="E311" s="1317"/>
      <c r="F311" s="268"/>
      <c r="G311" s="149"/>
      <c r="H311" s="43">
        <v>80</v>
      </c>
      <c r="I311" s="284"/>
      <c r="J311" s="1321">
        <v>6500</v>
      </c>
      <c r="K311" s="1310"/>
      <c r="L311" s="355"/>
      <c r="M311" s="37"/>
      <c r="N311" s="27"/>
    </row>
    <row r="312" spans="1:14" ht="21" customHeight="1">
      <c r="A312" s="1396" t="s">
        <v>177</v>
      </c>
      <c r="B312" s="1369"/>
      <c r="C312" s="1369"/>
      <c r="D312" s="1369"/>
      <c r="E312" s="1369"/>
      <c r="F312" s="1369"/>
      <c r="G312" s="1369"/>
      <c r="H312" s="1369"/>
      <c r="I312" s="1369"/>
      <c r="J312" s="1369"/>
      <c r="K312" s="1325"/>
      <c r="L312" s="386"/>
      <c r="M312" s="27"/>
      <c r="N312" s="27"/>
    </row>
    <row r="313" spans="1:14" ht="30.75" customHeight="1">
      <c r="A313" s="273" t="s">
        <v>10</v>
      </c>
      <c r="B313" s="274" t="s">
        <v>11</v>
      </c>
      <c r="C313" s="323" t="s">
        <v>77</v>
      </c>
      <c r="D313" s="390" t="s">
        <v>178</v>
      </c>
      <c r="E313" s="390" t="s">
        <v>179</v>
      </c>
      <c r="F313" s="390"/>
      <c r="G313" s="274" t="s">
        <v>10</v>
      </c>
      <c r="H313" s="274" t="s">
        <v>11</v>
      </c>
      <c r="I313" s="391" t="s">
        <v>77</v>
      </c>
      <c r="J313" s="390" t="s">
        <v>178</v>
      </c>
      <c r="K313" s="392" t="s">
        <v>179</v>
      </c>
      <c r="L313" s="393"/>
      <c r="M313" s="27"/>
      <c r="N313" s="27"/>
    </row>
    <row r="314" spans="1:14" ht="15.75" customHeight="1">
      <c r="A314" s="394" t="s">
        <v>180</v>
      </c>
      <c r="B314" s="395">
        <v>50</v>
      </c>
      <c r="C314" s="395"/>
      <c r="D314" s="396">
        <v>380</v>
      </c>
      <c r="E314" s="396">
        <v>460</v>
      </c>
      <c r="F314" s="397"/>
      <c r="G314" s="398" t="s">
        <v>180</v>
      </c>
      <c r="H314" s="34">
        <v>15</v>
      </c>
      <c r="I314" s="295"/>
      <c r="J314" s="296">
        <v>280</v>
      </c>
      <c r="K314" s="399">
        <v>370</v>
      </c>
      <c r="L314" s="400"/>
      <c r="M314" s="37"/>
      <c r="N314" s="9"/>
    </row>
    <row r="315" spans="1:14" ht="14.25" customHeight="1">
      <c r="A315" s="144" t="s">
        <v>181</v>
      </c>
      <c r="B315" s="34">
        <v>65</v>
      </c>
      <c r="C315" s="34"/>
      <c r="D315" s="296">
        <v>470</v>
      </c>
      <c r="E315" s="401">
        <v>570</v>
      </c>
      <c r="F315" s="397"/>
      <c r="G315" s="283" t="s">
        <v>14</v>
      </c>
      <c r="H315" s="43">
        <v>20</v>
      </c>
      <c r="I315" s="297"/>
      <c r="J315" s="282">
        <v>180</v>
      </c>
      <c r="K315" s="402">
        <v>240</v>
      </c>
      <c r="L315" s="400"/>
      <c r="M315" s="37"/>
      <c r="N315" s="9"/>
    </row>
    <row r="316" spans="1:14" ht="13.5" customHeight="1">
      <c r="A316" s="46" t="s">
        <v>182</v>
      </c>
      <c r="B316" s="34">
        <v>80</v>
      </c>
      <c r="C316" s="34"/>
      <c r="D316" s="296">
        <v>565</v>
      </c>
      <c r="E316" s="401">
        <v>660</v>
      </c>
      <c r="F316" s="397"/>
      <c r="G316" s="47" t="s">
        <v>182</v>
      </c>
      <c r="H316" s="43">
        <v>25</v>
      </c>
      <c r="I316" s="297"/>
      <c r="J316" s="282">
        <v>230</v>
      </c>
      <c r="K316" s="402">
        <v>310</v>
      </c>
      <c r="L316" s="400"/>
      <c r="M316" s="37"/>
      <c r="N316" s="9"/>
    </row>
    <row r="317" spans="1:14" ht="12.75" customHeight="1">
      <c r="A317" s="46" t="s">
        <v>183</v>
      </c>
      <c r="B317" s="43">
        <v>100</v>
      </c>
      <c r="C317" s="43"/>
      <c r="D317" s="282">
        <v>760</v>
      </c>
      <c r="E317" s="401">
        <v>920</v>
      </c>
      <c r="F317" s="397"/>
      <c r="G317" s="47" t="s">
        <v>183</v>
      </c>
      <c r="H317" s="43">
        <v>32</v>
      </c>
      <c r="I317" s="297"/>
      <c r="J317" s="282">
        <v>325</v>
      </c>
      <c r="K317" s="402">
        <v>400</v>
      </c>
      <c r="L317" s="400"/>
      <c r="M317" s="37"/>
      <c r="N317" s="403"/>
    </row>
    <row r="318" spans="1:14" ht="12.75" customHeight="1">
      <c r="A318" s="46"/>
      <c r="B318" s="43">
        <v>125</v>
      </c>
      <c r="C318" s="43"/>
      <c r="D318" s="282">
        <v>960</v>
      </c>
      <c r="E318" s="401">
        <v>1100</v>
      </c>
      <c r="F318" s="404"/>
      <c r="H318" s="43">
        <v>40</v>
      </c>
      <c r="I318" s="297"/>
      <c r="J318" s="405">
        <v>460</v>
      </c>
      <c r="K318" s="402">
        <v>610</v>
      </c>
      <c r="L318" s="400"/>
      <c r="M318" s="37"/>
      <c r="N318" s="9"/>
    </row>
    <row r="319" spans="1:14" ht="12" customHeight="1">
      <c r="A319" s="46"/>
      <c r="B319" s="43">
        <v>150</v>
      </c>
      <c r="C319" s="43"/>
      <c r="D319" s="282">
        <v>1170</v>
      </c>
      <c r="E319" s="401">
        <v>1400</v>
      </c>
      <c r="F319" s="397"/>
      <c r="G319" s="47"/>
      <c r="H319" s="43">
        <v>50</v>
      </c>
      <c r="I319" s="322">
        <v>2.2999999999999998</v>
      </c>
      <c r="J319" s="282">
        <v>675</v>
      </c>
      <c r="K319" s="402">
        <v>820</v>
      </c>
      <c r="L319" s="400"/>
      <c r="M319" s="37"/>
      <c r="N319" s="9"/>
    </row>
    <row r="320" spans="1:14" ht="12.75" customHeight="1">
      <c r="A320" s="46"/>
      <c r="B320" s="43">
        <v>200</v>
      </c>
      <c r="C320" s="43"/>
      <c r="D320" s="282">
        <v>1550</v>
      </c>
      <c r="E320" s="401">
        <v>1900</v>
      </c>
      <c r="F320" s="397"/>
      <c r="G320" s="47"/>
      <c r="H320" s="43">
        <v>65</v>
      </c>
      <c r="I320" s="297"/>
      <c r="J320" s="282">
        <v>900</v>
      </c>
      <c r="K320" s="402">
        <v>880</v>
      </c>
      <c r="L320" s="400"/>
      <c r="M320" s="37"/>
      <c r="N320" s="9"/>
    </row>
    <row r="321" spans="1:14" ht="12.75" customHeight="1">
      <c r="A321" s="46"/>
      <c r="B321" s="43">
        <v>250</v>
      </c>
      <c r="C321" s="43"/>
      <c r="D321" s="282">
        <v>1900</v>
      </c>
      <c r="E321" s="401">
        <v>2350</v>
      </c>
      <c r="F321" s="397"/>
      <c r="G321" s="47"/>
      <c r="H321" s="43">
        <v>80</v>
      </c>
      <c r="I321" s="322">
        <v>3.32</v>
      </c>
      <c r="J321" s="282">
        <v>860</v>
      </c>
      <c r="K321" s="402">
        <v>1200</v>
      </c>
      <c r="L321" s="400"/>
      <c r="M321" s="37"/>
      <c r="N321" s="9"/>
    </row>
    <row r="322" spans="1:14" ht="12.75" customHeight="1">
      <c r="A322" s="46"/>
      <c r="B322" s="43">
        <v>300</v>
      </c>
      <c r="C322" s="43"/>
      <c r="D322" s="282">
        <v>2600</v>
      </c>
      <c r="E322" s="401">
        <v>3100</v>
      </c>
      <c r="F322" s="397"/>
      <c r="G322" s="47"/>
      <c r="H322" s="43">
        <v>100</v>
      </c>
      <c r="I322" s="322">
        <v>4.3499999999999996</v>
      </c>
      <c r="J322" s="282">
        <v>1050</v>
      </c>
      <c r="K322" s="402">
        <v>1450</v>
      </c>
      <c r="L322" s="400"/>
      <c r="M322" s="37"/>
      <c r="N322" s="9"/>
    </row>
    <row r="323" spans="1:14" ht="12.75" customHeight="1">
      <c r="A323" s="46"/>
      <c r="B323" s="43">
        <v>350</v>
      </c>
      <c r="C323" s="43"/>
      <c r="D323" s="282">
        <v>3200</v>
      </c>
      <c r="E323" s="401">
        <v>3900</v>
      </c>
      <c r="F323" s="397"/>
      <c r="G323" s="47"/>
      <c r="H323" s="43">
        <v>125</v>
      </c>
      <c r="I323" s="297"/>
      <c r="J323" s="282">
        <v>1360</v>
      </c>
      <c r="K323" s="402">
        <v>1870</v>
      </c>
      <c r="L323" s="400"/>
      <c r="M323" s="37"/>
      <c r="N323" s="9"/>
    </row>
    <row r="324" spans="1:14" ht="12" customHeight="1">
      <c r="A324" s="46"/>
      <c r="B324" s="43">
        <v>400</v>
      </c>
      <c r="C324" s="43"/>
      <c r="D324" s="406">
        <v>4000</v>
      </c>
      <c r="E324" s="401">
        <v>4600</v>
      </c>
      <c r="F324" s="397"/>
      <c r="G324" s="47"/>
      <c r="H324" s="51">
        <v>150</v>
      </c>
      <c r="I324" s="407">
        <v>6.4</v>
      </c>
      <c r="J324" s="406">
        <v>1680</v>
      </c>
      <c r="K324" s="402">
        <v>2400</v>
      </c>
      <c r="L324" s="400"/>
      <c r="M324" s="37"/>
      <c r="N324" s="9"/>
    </row>
    <row r="325" spans="1:14" ht="12" customHeight="1">
      <c r="A325" s="46"/>
      <c r="B325" s="43">
        <v>500</v>
      </c>
      <c r="C325" s="43"/>
      <c r="D325" s="406">
        <v>5500</v>
      </c>
      <c r="E325" s="401">
        <v>6400</v>
      </c>
      <c r="F325" s="397"/>
      <c r="G325" s="47"/>
      <c r="H325" s="51">
        <v>200</v>
      </c>
      <c r="I325" s="407">
        <v>8.1999999999999993</v>
      </c>
      <c r="J325" s="406">
        <v>2160</v>
      </c>
      <c r="K325" s="402">
        <v>3200</v>
      </c>
      <c r="L325" s="400"/>
      <c r="M325" s="37"/>
      <c r="N325" s="9"/>
    </row>
    <row r="326" spans="1:14" ht="12.75" customHeight="1">
      <c r="A326" s="46"/>
      <c r="B326" s="43">
        <v>600</v>
      </c>
      <c r="C326" s="43"/>
      <c r="D326" s="406">
        <v>7300</v>
      </c>
      <c r="E326" s="401">
        <v>8800</v>
      </c>
      <c r="F326" s="397"/>
      <c r="G326" s="143"/>
      <c r="H326" s="43">
        <v>250</v>
      </c>
      <c r="I326" s="322">
        <v>12.34</v>
      </c>
      <c r="J326" s="282">
        <v>3120</v>
      </c>
      <c r="K326" s="402">
        <v>4750</v>
      </c>
      <c r="L326" s="400"/>
      <c r="M326" s="37"/>
      <c r="N326" s="9"/>
    </row>
    <row r="327" spans="1:14" ht="12.75" customHeight="1">
      <c r="A327" s="46"/>
      <c r="B327" s="39">
        <v>700</v>
      </c>
      <c r="C327" s="43"/>
      <c r="D327" s="406">
        <v>9000</v>
      </c>
      <c r="E327" s="401">
        <v>10350</v>
      </c>
      <c r="F327" s="397"/>
      <c r="G327" s="143"/>
      <c r="H327" s="43"/>
      <c r="I327" s="322"/>
      <c r="J327" s="282"/>
      <c r="K327" s="402"/>
      <c r="L327" s="400"/>
      <c r="M327" s="37"/>
      <c r="N327" s="9"/>
    </row>
    <row r="328" spans="1:14" ht="12.75" customHeight="1">
      <c r="A328" s="46"/>
      <c r="B328" s="43">
        <v>800</v>
      </c>
      <c r="C328" s="43"/>
      <c r="D328" s="406">
        <v>18000</v>
      </c>
      <c r="E328" s="401">
        <v>20700</v>
      </c>
      <c r="F328" s="397"/>
      <c r="G328" s="143"/>
      <c r="H328" s="43">
        <v>300</v>
      </c>
      <c r="I328" s="322">
        <v>17</v>
      </c>
      <c r="J328" s="282">
        <v>4200</v>
      </c>
      <c r="K328" s="402">
        <v>5700</v>
      </c>
      <c r="L328" s="400"/>
      <c r="M328" s="37"/>
      <c r="N328" s="9"/>
    </row>
    <row r="329" spans="1:14" ht="13.5" customHeight="1">
      <c r="A329" s="305"/>
      <c r="B329" s="91">
        <v>1000</v>
      </c>
      <c r="C329" s="91"/>
      <c r="D329" s="301">
        <v>23300</v>
      </c>
      <c r="E329" s="408">
        <v>27900</v>
      </c>
      <c r="F329" s="397"/>
      <c r="G329" s="143"/>
      <c r="H329" s="43">
        <v>350</v>
      </c>
      <c r="I329" s="322">
        <v>20.5</v>
      </c>
      <c r="J329" s="282">
        <v>5400</v>
      </c>
      <c r="K329" s="402">
        <v>6900</v>
      </c>
      <c r="L329" s="400"/>
      <c r="M329" s="37"/>
      <c r="N329" s="9"/>
    </row>
    <row r="330" spans="1:14" ht="13.5" customHeight="1">
      <c r="A330" s="28" t="s">
        <v>180</v>
      </c>
      <c r="B330" s="34">
        <v>15</v>
      </c>
      <c r="C330" s="34"/>
      <c r="D330" s="296">
        <v>180</v>
      </c>
      <c r="E330" s="114">
        <v>220</v>
      </c>
      <c r="F330" s="409"/>
      <c r="G330" s="178"/>
      <c r="H330" s="43">
        <v>400</v>
      </c>
      <c r="I330" s="322">
        <v>26.6</v>
      </c>
      <c r="J330" s="282">
        <v>7200</v>
      </c>
      <c r="K330" s="402">
        <v>10050</v>
      </c>
      <c r="L330" s="400"/>
      <c r="M330" s="37"/>
      <c r="N330" s="9"/>
    </row>
    <row r="331" spans="1:14" ht="12.75" customHeight="1">
      <c r="A331" s="144" t="s">
        <v>13</v>
      </c>
      <c r="B331" s="51">
        <v>20</v>
      </c>
      <c r="C331" s="51"/>
      <c r="D331" s="406">
        <v>220</v>
      </c>
      <c r="E331" s="117">
        <v>270</v>
      </c>
      <c r="F331" s="409"/>
      <c r="G331" s="178"/>
      <c r="H331" s="43">
        <v>450</v>
      </c>
      <c r="I331" s="297"/>
      <c r="J331" s="282">
        <v>14400</v>
      </c>
      <c r="K331" s="402">
        <v>19050</v>
      </c>
      <c r="L331" s="400"/>
      <c r="M331" s="37"/>
      <c r="N331" s="9"/>
    </row>
    <row r="332" spans="1:14" ht="12.75" customHeight="1">
      <c r="A332" s="46" t="s">
        <v>182</v>
      </c>
      <c r="B332" s="43">
        <v>25</v>
      </c>
      <c r="C332" s="43"/>
      <c r="D332" s="282">
        <v>180</v>
      </c>
      <c r="E332" s="117">
        <v>220</v>
      </c>
      <c r="F332" s="409"/>
      <c r="G332" s="143"/>
      <c r="H332" s="43">
        <v>500</v>
      </c>
      <c r="I332" s="297"/>
      <c r="J332" s="282">
        <v>15000</v>
      </c>
      <c r="K332" s="402">
        <v>19800</v>
      </c>
      <c r="L332" s="400"/>
      <c r="M332" s="37"/>
      <c r="N332" s="9"/>
    </row>
    <row r="333" spans="1:14" ht="12.75" customHeight="1">
      <c r="A333" s="46" t="s">
        <v>183</v>
      </c>
      <c r="B333" s="43">
        <v>32</v>
      </c>
      <c r="C333" s="43"/>
      <c r="D333" s="282">
        <v>300</v>
      </c>
      <c r="E333" s="117">
        <v>360</v>
      </c>
      <c r="F333" s="409"/>
      <c r="G333" s="47"/>
      <c r="H333" s="43">
        <v>600</v>
      </c>
      <c r="I333" s="322"/>
      <c r="J333" s="282">
        <v>16800</v>
      </c>
      <c r="K333" s="402">
        <v>25400</v>
      </c>
      <c r="L333" s="400"/>
      <c r="M333" s="37"/>
      <c r="N333" s="9"/>
    </row>
    <row r="334" spans="1:14" ht="12.75" customHeight="1">
      <c r="A334" s="46"/>
      <c r="B334" s="43">
        <v>40</v>
      </c>
      <c r="C334" s="43"/>
      <c r="D334" s="282">
        <v>395</v>
      </c>
      <c r="E334" s="117">
        <v>400</v>
      </c>
      <c r="F334" s="409"/>
      <c r="G334" s="47"/>
      <c r="H334" s="43">
        <v>700</v>
      </c>
      <c r="I334" s="322"/>
      <c r="J334" s="282">
        <v>18600</v>
      </c>
      <c r="K334" s="402">
        <v>28950</v>
      </c>
      <c r="L334" s="400"/>
      <c r="M334" s="37"/>
      <c r="N334" s="9"/>
    </row>
    <row r="335" spans="1:14" ht="12.75" customHeight="1">
      <c r="A335" s="46"/>
      <c r="B335" s="43">
        <v>50</v>
      </c>
      <c r="C335" s="43"/>
      <c r="D335" s="282">
        <v>505</v>
      </c>
      <c r="E335" s="117">
        <v>540</v>
      </c>
      <c r="F335" s="409"/>
      <c r="G335" s="47"/>
      <c r="H335" s="43">
        <v>800</v>
      </c>
      <c r="I335" s="322">
        <v>104.41</v>
      </c>
      <c r="J335" s="282">
        <v>28800</v>
      </c>
      <c r="K335" s="402">
        <v>38500</v>
      </c>
      <c r="L335" s="400"/>
      <c r="M335" s="37"/>
      <c r="N335" s="9"/>
    </row>
    <row r="336" spans="1:14" ht="12.75" customHeight="1">
      <c r="A336" s="46"/>
      <c r="B336" s="43">
        <v>65</v>
      </c>
      <c r="C336" s="43"/>
      <c r="D336" s="282">
        <v>840</v>
      </c>
      <c r="E336" s="117">
        <v>1020</v>
      </c>
      <c r="F336" s="409"/>
      <c r="G336" s="47"/>
      <c r="H336" s="43">
        <v>1000</v>
      </c>
      <c r="I336" s="322">
        <v>171</v>
      </c>
      <c r="J336" s="282">
        <v>51600</v>
      </c>
      <c r="K336" s="402">
        <v>70800</v>
      </c>
      <c r="L336" s="400"/>
      <c r="M336" s="37"/>
      <c r="N336" s="9"/>
    </row>
    <row r="337" spans="1:14" ht="12.75" customHeight="1">
      <c r="A337" s="46"/>
      <c r="B337" s="51">
        <v>80</v>
      </c>
      <c r="C337" s="51"/>
      <c r="D337" s="406">
        <v>720</v>
      </c>
      <c r="E337" s="117">
        <v>800</v>
      </c>
      <c r="F337" s="409"/>
      <c r="G337" s="47"/>
      <c r="H337" s="116">
        <v>1200</v>
      </c>
      <c r="I337" s="410">
        <v>283.60000000000002</v>
      </c>
      <c r="J337" s="411">
        <v>86400</v>
      </c>
      <c r="K337" s="402">
        <v>114050</v>
      </c>
      <c r="L337" s="400"/>
      <c r="M337" s="37"/>
      <c r="N337" s="9"/>
    </row>
    <row r="338" spans="1:14" ht="13.5" customHeight="1">
      <c r="A338" s="46"/>
      <c r="B338" s="43">
        <v>100</v>
      </c>
      <c r="C338" s="39">
        <v>3.5</v>
      </c>
      <c r="D338" s="282">
        <v>940</v>
      </c>
      <c r="E338" s="117">
        <v>1020</v>
      </c>
      <c r="F338" s="409"/>
      <c r="G338" s="299"/>
      <c r="H338" s="412">
        <v>1400</v>
      </c>
      <c r="I338" s="413"/>
      <c r="J338" s="414">
        <v>113000</v>
      </c>
      <c r="K338" s="415">
        <v>149600</v>
      </c>
      <c r="L338" s="400"/>
      <c r="M338" s="37"/>
      <c r="N338" s="9"/>
    </row>
    <row r="339" spans="1:14" ht="13.5" customHeight="1">
      <c r="A339" s="333"/>
      <c r="B339" s="43">
        <v>125</v>
      </c>
      <c r="C339" s="39">
        <v>5.4</v>
      </c>
      <c r="D339" s="282">
        <v>1200</v>
      </c>
      <c r="E339" s="117">
        <v>1400</v>
      </c>
      <c r="F339" s="409"/>
      <c r="G339" s="416" t="s">
        <v>180</v>
      </c>
      <c r="H339" s="417">
        <v>15</v>
      </c>
      <c r="I339" s="418"/>
      <c r="J339" s="419">
        <v>280</v>
      </c>
      <c r="K339" s="420">
        <v>330</v>
      </c>
      <c r="L339" s="379"/>
      <c r="M339" s="37"/>
      <c r="N339" s="9"/>
    </row>
    <row r="340" spans="1:14" ht="12.75" customHeight="1">
      <c r="A340" s="46"/>
      <c r="B340" s="43">
        <v>150</v>
      </c>
      <c r="C340" s="39">
        <v>5.92</v>
      </c>
      <c r="D340" s="282">
        <v>1450</v>
      </c>
      <c r="E340" s="117">
        <v>1620</v>
      </c>
      <c r="F340" s="409"/>
      <c r="G340" s="421" t="s">
        <v>50</v>
      </c>
      <c r="H340" s="271">
        <v>25</v>
      </c>
      <c r="I340" s="410"/>
      <c r="J340" s="411">
        <v>410</v>
      </c>
      <c r="K340" s="422">
        <v>490</v>
      </c>
      <c r="L340" s="379"/>
      <c r="M340" s="37"/>
      <c r="N340" s="9"/>
    </row>
    <row r="341" spans="1:14" ht="12.75" customHeight="1">
      <c r="A341" s="46"/>
      <c r="B341" s="43">
        <v>200</v>
      </c>
      <c r="C341" s="43"/>
      <c r="D341" s="282">
        <v>1680</v>
      </c>
      <c r="E341" s="117">
        <v>2200</v>
      </c>
      <c r="F341" s="409"/>
      <c r="G341" s="217" t="s">
        <v>182</v>
      </c>
      <c r="H341" s="271">
        <v>32</v>
      </c>
      <c r="I341" s="410"/>
      <c r="J341" s="411">
        <v>470</v>
      </c>
      <c r="K341" s="422">
        <v>570</v>
      </c>
      <c r="L341" s="379"/>
      <c r="M341" s="37"/>
      <c r="N341" s="9"/>
    </row>
    <row r="342" spans="1:14" ht="12.75" customHeight="1">
      <c r="A342" s="46"/>
      <c r="B342" s="43">
        <v>250</v>
      </c>
      <c r="C342" s="39">
        <v>10.65</v>
      </c>
      <c r="D342" s="282">
        <v>2520</v>
      </c>
      <c r="E342" s="117">
        <v>3500</v>
      </c>
      <c r="F342" s="409"/>
      <c r="G342" s="217" t="s">
        <v>183</v>
      </c>
      <c r="H342" s="271">
        <v>40</v>
      </c>
      <c r="I342" s="410"/>
      <c r="J342" s="411">
        <v>740</v>
      </c>
      <c r="K342" s="422">
        <v>900</v>
      </c>
      <c r="L342" s="379"/>
      <c r="M342" s="37"/>
      <c r="N342" s="9"/>
    </row>
    <row r="343" spans="1:14" ht="12.75" customHeight="1">
      <c r="A343" s="46"/>
      <c r="B343" s="43">
        <v>300</v>
      </c>
      <c r="C343" s="39">
        <v>10.58</v>
      </c>
      <c r="D343" s="282">
        <v>3600</v>
      </c>
      <c r="E343" s="117">
        <v>4350</v>
      </c>
      <c r="F343" s="400"/>
      <c r="H343" s="116">
        <v>50</v>
      </c>
      <c r="I343" s="410">
        <v>2.5499999999999998</v>
      </c>
      <c r="J343" s="411">
        <v>720</v>
      </c>
      <c r="K343" s="422">
        <v>1300</v>
      </c>
      <c r="L343" s="379"/>
      <c r="M343" s="37"/>
      <c r="N343" s="9"/>
    </row>
    <row r="344" spans="1:14" ht="12.75" customHeight="1">
      <c r="A344" s="46"/>
      <c r="B344" s="43">
        <v>350</v>
      </c>
      <c r="C344" s="39">
        <v>20.5</v>
      </c>
      <c r="D344" s="282">
        <v>3950</v>
      </c>
      <c r="E344" s="117">
        <v>4750</v>
      </c>
      <c r="F344" s="409"/>
      <c r="G344" s="217"/>
      <c r="H344" s="43">
        <v>80</v>
      </c>
      <c r="I344" s="322">
        <v>3.55</v>
      </c>
      <c r="J344" s="282">
        <v>1130</v>
      </c>
      <c r="K344" s="422">
        <v>1400</v>
      </c>
      <c r="L344" s="379"/>
      <c r="M344" s="37"/>
      <c r="N344" s="9"/>
    </row>
    <row r="345" spans="1:14" ht="12.75" customHeight="1">
      <c r="A345" s="46"/>
      <c r="B345" s="43">
        <v>400</v>
      </c>
      <c r="C345" s="39">
        <v>20.54</v>
      </c>
      <c r="D345" s="282">
        <v>5800</v>
      </c>
      <c r="E345" s="117">
        <v>6600</v>
      </c>
      <c r="F345" s="409"/>
      <c r="G345" s="217"/>
      <c r="H345" s="34">
        <v>100</v>
      </c>
      <c r="I345" s="423">
        <v>5.8</v>
      </c>
      <c r="J345" s="296">
        <v>1320</v>
      </c>
      <c r="K345" s="422">
        <v>2000</v>
      </c>
      <c r="L345" s="379"/>
      <c r="M345" s="37"/>
      <c r="N345" s="9"/>
    </row>
    <row r="346" spans="1:14" ht="12.75" customHeight="1">
      <c r="A346" s="46"/>
      <c r="B346" s="43">
        <v>500</v>
      </c>
      <c r="C346" s="39">
        <v>27.7</v>
      </c>
      <c r="D346" s="282">
        <v>6440</v>
      </c>
      <c r="E346" s="117">
        <v>7600</v>
      </c>
      <c r="F346" s="409"/>
      <c r="G346" s="47"/>
      <c r="H346" s="43">
        <v>125</v>
      </c>
      <c r="I346" s="297"/>
      <c r="J346" s="282">
        <v>2600</v>
      </c>
      <c r="K346" s="422">
        <v>3100</v>
      </c>
      <c r="L346" s="379"/>
      <c r="M346" s="37"/>
      <c r="N346" s="9"/>
    </row>
    <row r="347" spans="1:14" ht="12.75" customHeight="1">
      <c r="A347" s="46"/>
      <c r="B347" s="43">
        <v>600</v>
      </c>
      <c r="C347" s="39">
        <v>39.4</v>
      </c>
      <c r="D347" s="282">
        <v>10200</v>
      </c>
      <c r="E347" s="117">
        <v>11800</v>
      </c>
      <c r="F347" s="409"/>
      <c r="G347" s="47"/>
      <c r="H347" s="43">
        <v>150</v>
      </c>
      <c r="I347" s="322">
        <v>10.119999999999999</v>
      </c>
      <c r="J347" s="282">
        <v>2040</v>
      </c>
      <c r="K347" s="422">
        <v>3300</v>
      </c>
      <c r="L347" s="379"/>
      <c r="M347" s="37"/>
      <c r="N347" s="9"/>
    </row>
    <row r="348" spans="1:14" ht="12.75" customHeight="1">
      <c r="A348" s="46"/>
      <c r="B348" s="43">
        <v>700</v>
      </c>
      <c r="C348" s="39">
        <v>51.6</v>
      </c>
      <c r="D348" s="282">
        <v>16100</v>
      </c>
      <c r="E348" s="117">
        <v>18750</v>
      </c>
      <c r="F348" s="409"/>
      <c r="G348" s="47"/>
      <c r="H348" s="43">
        <v>200</v>
      </c>
      <c r="I348" s="322">
        <v>11.5</v>
      </c>
      <c r="J348" s="282">
        <v>3000</v>
      </c>
      <c r="K348" s="422">
        <v>4200</v>
      </c>
      <c r="L348" s="379"/>
      <c r="M348" s="37"/>
      <c r="N348" s="9"/>
    </row>
    <row r="349" spans="1:14" ht="12.75" customHeight="1">
      <c r="A349" s="46"/>
      <c r="B349" s="43">
        <v>800</v>
      </c>
      <c r="C349" s="39">
        <v>69.8</v>
      </c>
      <c r="D349" s="282">
        <v>20700</v>
      </c>
      <c r="E349" s="117">
        <v>23500</v>
      </c>
      <c r="F349" s="409"/>
      <c r="G349" s="47"/>
      <c r="H349" s="43">
        <v>250</v>
      </c>
      <c r="I349" s="297"/>
      <c r="J349" s="282">
        <v>3840</v>
      </c>
      <c r="K349" s="422">
        <v>5500</v>
      </c>
      <c r="L349" s="379"/>
      <c r="M349" s="37"/>
      <c r="N349" s="9"/>
    </row>
    <row r="350" spans="1:14" ht="12.75" customHeight="1">
      <c r="A350" s="46"/>
      <c r="B350" s="43">
        <v>1000</v>
      </c>
      <c r="C350" s="39">
        <v>118.43</v>
      </c>
      <c r="D350" s="282">
        <v>29900</v>
      </c>
      <c r="E350" s="117">
        <v>36700</v>
      </c>
      <c r="F350" s="409"/>
      <c r="G350" s="47"/>
      <c r="H350" s="43">
        <v>300</v>
      </c>
      <c r="I350" s="322"/>
      <c r="J350" s="282">
        <v>5640</v>
      </c>
      <c r="K350" s="422">
        <v>7700</v>
      </c>
      <c r="L350" s="379"/>
      <c r="M350" s="37"/>
      <c r="N350" s="9"/>
    </row>
    <row r="351" spans="1:14" ht="12.75" customHeight="1">
      <c r="A351" s="46"/>
      <c r="B351" s="51">
        <v>1200</v>
      </c>
      <c r="C351" s="51"/>
      <c r="D351" s="406">
        <v>56400</v>
      </c>
      <c r="E351" s="117">
        <v>64900</v>
      </c>
      <c r="F351" s="409"/>
      <c r="G351" s="47"/>
      <c r="H351" s="43">
        <v>350</v>
      </c>
      <c r="I351" s="322">
        <v>32.799999999999997</v>
      </c>
      <c r="J351" s="282">
        <v>9300</v>
      </c>
      <c r="K351" s="422">
        <v>11200</v>
      </c>
      <c r="L351" s="379"/>
      <c r="M351" s="37"/>
      <c r="N351" s="9"/>
    </row>
    <row r="352" spans="1:14" ht="12.75" customHeight="1">
      <c r="A352" s="46"/>
      <c r="B352" s="51">
        <v>1400</v>
      </c>
      <c r="C352" s="73">
        <v>278.92</v>
      </c>
      <c r="D352" s="406">
        <v>112000</v>
      </c>
      <c r="E352" s="120">
        <v>135000</v>
      </c>
      <c r="F352" s="409"/>
      <c r="G352" s="47"/>
      <c r="H352" s="43">
        <v>400</v>
      </c>
      <c r="I352" s="322">
        <v>42.5</v>
      </c>
      <c r="J352" s="282">
        <v>10440</v>
      </c>
      <c r="K352" s="422">
        <v>14100</v>
      </c>
      <c r="L352" s="379"/>
      <c r="M352" s="37"/>
      <c r="N352" s="9"/>
    </row>
    <row r="353" spans="1:14" ht="12.75" customHeight="1">
      <c r="A353" s="46"/>
      <c r="B353" s="51"/>
      <c r="C353" s="73"/>
      <c r="D353" s="406"/>
      <c r="E353" s="120"/>
      <c r="F353" s="409"/>
      <c r="G353" s="47"/>
      <c r="H353" s="43">
        <v>500</v>
      </c>
      <c r="I353" s="407">
        <v>64</v>
      </c>
      <c r="J353" s="406">
        <v>17900</v>
      </c>
      <c r="K353" s="422">
        <v>21500</v>
      </c>
      <c r="L353" s="379"/>
      <c r="M353" s="37"/>
      <c r="N353" s="9"/>
    </row>
    <row r="354" spans="1:14" ht="12.75" customHeight="1">
      <c r="A354" s="46"/>
      <c r="B354" s="51"/>
      <c r="C354" s="73"/>
      <c r="D354" s="289"/>
      <c r="E354" s="117"/>
      <c r="F354" s="424"/>
      <c r="G354" s="71"/>
      <c r="H354" s="43">
        <v>600</v>
      </c>
      <c r="I354" s="407"/>
      <c r="J354" s="406">
        <v>24000</v>
      </c>
      <c r="K354" s="422">
        <v>40000</v>
      </c>
      <c r="L354" s="379"/>
      <c r="M354" s="37"/>
      <c r="N354" s="9"/>
    </row>
    <row r="355" spans="1:14" ht="12.75" customHeight="1">
      <c r="A355" s="46"/>
      <c r="B355" s="51"/>
      <c r="C355" s="51"/>
      <c r="D355" s="289"/>
      <c r="E355" s="114"/>
      <c r="F355" s="424"/>
      <c r="G355" s="71"/>
      <c r="H355" s="39">
        <v>700</v>
      </c>
      <c r="I355" s="407"/>
      <c r="J355" s="406">
        <v>36000</v>
      </c>
      <c r="K355" s="422">
        <v>43000</v>
      </c>
      <c r="L355" s="379"/>
      <c r="M355" s="37"/>
      <c r="N355" s="9"/>
    </row>
    <row r="356" spans="1:14" ht="12.75" customHeight="1">
      <c r="A356" s="46"/>
      <c r="B356" s="51"/>
      <c r="C356" s="51"/>
      <c r="D356" s="406"/>
      <c r="E356" s="114"/>
      <c r="F356" s="409"/>
      <c r="G356" s="47"/>
      <c r="H356" s="43">
        <v>800</v>
      </c>
      <c r="I356" s="407">
        <v>181.43</v>
      </c>
      <c r="J356" s="406">
        <v>48000</v>
      </c>
      <c r="K356" s="422">
        <v>58000</v>
      </c>
      <c r="L356" s="379"/>
      <c r="M356" s="37"/>
      <c r="N356" s="9"/>
    </row>
    <row r="357" spans="1:14" ht="13.5" customHeight="1">
      <c r="A357" s="46"/>
      <c r="B357" s="51"/>
      <c r="C357" s="73"/>
      <c r="D357" s="407"/>
      <c r="E357" s="425"/>
      <c r="F357" s="426"/>
      <c r="G357" s="47"/>
      <c r="H357" s="39">
        <v>1000</v>
      </c>
      <c r="I357" s="407"/>
      <c r="J357" s="406">
        <v>92000</v>
      </c>
      <c r="K357" s="427">
        <v>109000</v>
      </c>
      <c r="L357" s="400"/>
      <c r="M357" s="37"/>
      <c r="N357" s="9"/>
    </row>
    <row r="358" spans="1:14" ht="21" customHeight="1">
      <c r="A358" s="1396" t="s">
        <v>184</v>
      </c>
      <c r="B358" s="1369"/>
      <c r="C358" s="1369"/>
      <c r="D358" s="1369"/>
      <c r="E358" s="1369"/>
      <c r="F358" s="1369"/>
      <c r="G358" s="1369"/>
      <c r="H358" s="1369"/>
      <c r="I358" s="1369"/>
      <c r="J358" s="1369"/>
      <c r="K358" s="1325"/>
      <c r="L358" s="386"/>
    </row>
    <row r="359" spans="1:14" ht="15.75" customHeight="1">
      <c r="A359" s="273" t="s">
        <v>10</v>
      </c>
      <c r="B359" s="274" t="s">
        <v>11</v>
      </c>
      <c r="C359" s="323" t="s">
        <v>77</v>
      </c>
      <c r="D359" s="1324" t="s">
        <v>12</v>
      </c>
      <c r="E359" s="1331"/>
      <c r="F359" s="274"/>
      <c r="G359" s="274" t="s">
        <v>10</v>
      </c>
      <c r="H359" s="274" t="s">
        <v>11</v>
      </c>
      <c r="I359" s="275" t="s">
        <v>77</v>
      </c>
      <c r="J359" s="1324" t="s">
        <v>12</v>
      </c>
      <c r="K359" s="1325"/>
      <c r="L359" s="102"/>
      <c r="M359" s="27"/>
      <c r="N359" s="27"/>
    </row>
    <row r="360" spans="1:14" ht="15" customHeight="1">
      <c r="A360" s="428" t="s">
        <v>180</v>
      </c>
      <c r="B360" s="395">
        <v>15</v>
      </c>
      <c r="C360" s="429"/>
      <c r="D360" s="1326">
        <v>1500</v>
      </c>
      <c r="E360" s="1319"/>
      <c r="F360" s="397"/>
      <c r="G360" s="428" t="s">
        <v>180</v>
      </c>
      <c r="H360" s="395">
        <v>15</v>
      </c>
      <c r="I360" s="429"/>
      <c r="J360" s="1326">
        <v>2000</v>
      </c>
      <c r="K360" s="1315"/>
      <c r="L360" s="404"/>
      <c r="M360" s="37"/>
      <c r="N360" s="27"/>
    </row>
    <row r="361" spans="1:14" ht="15.75" customHeight="1">
      <c r="A361" s="430" t="s">
        <v>13</v>
      </c>
      <c r="B361" s="431">
        <v>20</v>
      </c>
      <c r="C361" s="432"/>
      <c r="D361" s="1311">
        <v>2000</v>
      </c>
      <c r="E361" s="1317"/>
      <c r="F361" s="397"/>
      <c r="G361" s="430" t="s">
        <v>14</v>
      </c>
      <c r="H361" s="431">
        <v>20</v>
      </c>
      <c r="I361" s="432"/>
      <c r="J361" s="1311">
        <v>2100</v>
      </c>
      <c r="K361" s="1310"/>
      <c r="L361" s="404"/>
      <c r="M361" s="37"/>
      <c r="N361" s="27"/>
    </row>
    <row r="362" spans="1:14" ht="15.75" customHeight="1">
      <c r="A362" s="433" t="s">
        <v>185</v>
      </c>
      <c r="B362" s="431">
        <v>25</v>
      </c>
      <c r="C362" s="432"/>
      <c r="D362" s="1311">
        <v>2200</v>
      </c>
      <c r="E362" s="1317"/>
      <c r="F362" s="397"/>
      <c r="G362" s="433" t="s">
        <v>185</v>
      </c>
      <c r="H362" s="431">
        <v>25</v>
      </c>
      <c r="I362" s="432"/>
      <c r="J362" s="1311">
        <v>2700</v>
      </c>
      <c r="K362" s="1310"/>
      <c r="L362" s="404"/>
      <c r="M362" s="37"/>
      <c r="N362" s="27"/>
    </row>
    <row r="363" spans="1:14" ht="15.75" customHeight="1">
      <c r="A363" s="433" t="s">
        <v>183</v>
      </c>
      <c r="B363" s="431">
        <v>32</v>
      </c>
      <c r="C363" s="432"/>
      <c r="D363" s="1311">
        <v>2700</v>
      </c>
      <c r="E363" s="1317"/>
      <c r="F363" s="397"/>
      <c r="G363" s="433" t="s">
        <v>183</v>
      </c>
      <c r="H363" s="431">
        <v>32</v>
      </c>
      <c r="I363" s="432"/>
      <c r="J363" s="1311">
        <v>3100</v>
      </c>
      <c r="K363" s="1310"/>
      <c r="L363" s="404"/>
      <c r="M363" s="37"/>
      <c r="N363" s="27"/>
    </row>
    <row r="364" spans="1:14" ht="15.75" customHeight="1">
      <c r="A364" s="434"/>
      <c r="B364" s="431">
        <v>40</v>
      </c>
      <c r="C364" s="432"/>
      <c r="D364" s="1311">
        <v>3200</v>
      </c>
      <c r="E364" s="1317"/>
      <c r="F364" s="397"/>
      <c r="G364" s="434"/>
      <c r="H364" s="431">
        <v>40</v>
      </c>
      <c r="I364" s="432"/>
      <c r="J364" s="1311">
        <v>5000</v>
      </c>
      <c r="K364" s="1310"/>
      <c r="L364" s="404"/>
      <c r="M364" s="37"/>
      <c r="N364" s="27"/>
    </row>
    <row r="365" spans="1:14" ht="15.75" customHeight="1">
      <c r="A365" s="434"/>
      <c r="B365" s="431">
        <v>50</v>
      </c>
      <c r="C365" s="432"/>
      <c r="D365" s="1311">
        <v>3900</v>
      </c>
      <c r="E365" s="1317"/>
      <c r="F365" s="397"/>
      <c r="G365" s="434"/>
      <c r="H365" s="431">
        <v>50</v>
      </c>
      <c r="I365" s="435"/>
      <c r="J365" s="1311">
        <v>5500</v>
      </c>
      <c r="K365" s="1310"/>
      <c r="L365" s="404"/>
      <c r="M365" s="37"/>
      <c r="N365" s="27"/>
    </row>
    <row r="366" spans="1:14" ht="15.75" customHeight="1">
      <c r="A366" s="434"/>
      <c r="B366" s="431">
        <v>65</v>
      </c>
      <c r="C366" s="432"/>
      <c r="D366" s="1311">
        <v>5300</v>
      </c>
      <c r="E366" s="1317"/>
      <c r="F366" s="397"/>
      <c r="G366" s="434"/>
      <c r="H366" s="431">
        <v>65</v>
      </c>
      <c r="I366" s="432"/>
      <c r="J366" s="1311">
        <v>7900</v>
      </c>
      <c r="K366" s="1310"/>
      <c r="L366" s="404"/>
      <c r="M366" s="37"/>
      <c r="N366" s="27"/>
    </row>
    <row r="367" spans="1:14" ht="15.75" customHeight="1">
      <c r="A367" s="434"/>
      <c r="B367" s="431">
        <v>80</v>
      </c>
      <c r="C367" s="435"/>
      <c r="D367" s="1311">
        <v>6300</v>
      </c>
      <c r="E367" s="1317"/>
      <c r="F367" s="397"/>
      <c r="G367" s="434"/>
      <c r="H367" s="431">
        <v>80</v>
      </c>
      <c r="I367" s="432"/>
      <c r="J367" s="1311">
        <v>9000</v>
      </c>
      <c r="K367" s="1310"/>
      <c r="L367" s="404"/>
      <c r="M367" s="37"/>
      <c r="N367" s="27"/>
    </row>
    <row r="368" spans="1:14" ht="15.75" customHeight="1">
      <c r="A368" s="434"/>
      <c r="B368" s="431">
        <v>100</v>
      </c>
      <c r="C368" s="435"/>
      <c r="D368" s="1311">
        <v>8100</v>
      </c>
      <c r="E368" s="1317"/>
      <c r="F368" s="397"/>
      <c r="G368" s="434"/>
      <c r="H368" s="431">
        <v>100</v>
      </c>
      <c r="I368" s="432"/>
      <c r="J368" s="1311">
        <v>11400</v>
      </c>
      <c r="K368" s="1310"/>
      <c r="L368" s="404"/>
      <c r="M368" s="37"/>
      <c r="N368" s="27"/>
    </row>
    <row r="369" spans="1:14" ht="15.75" customHeight="1">
      <c r="A369" s="434"/>
      <c r="B369" s="431">
        <v>125</v>
      </c>
      <c r="C369" s="432"/>
      <c r="D369" s="1311">
        <v>10300</v>
      </c>
      <c r="E369" s="1317"/>
      <c r="F369" s="397"/>
      <c r="G369" s="434"/>
      <c r="H369" s="431">
        <v>125</v>
      </c>
      <c r="I369" s="432"/>
      <c r="J369" s="1311">
        <v>14800</v>
      </c>
      <c r="K369" s="1310"/>
      <c r="L369" s="404"/>
      <c r="M369" s="37"/>
      <c r="N369" s="27"/>
    </row>
    <row r="370" spans="1:14" ht="15.75" customHeight="1">
      <c r="A370" s="434"/>
      <c r="B370" s="431">
        <v>150</v>
      </c>
      <c r="C370" s="435"/>
      <c r="D370" s="1311">
        <v>13000</v>
      </c>
      <c r="E370" s="1317"/>
      <c r="F370" s="397"/>
      <c r="G370" s="434"/>
      <c r="H370" s="431">
        <v>150</v>
      </c>
      <c r="I370" s="435"/>
      <c r="J370" s="1311">
        <v>15800</v>
      </c>
      <c r="K370" s="1310"/>
      <c r="L370" s="404"/>
      <c r="M370" s="37"/>
      <c r="N370" s="27"/>
    </row>
    <row r="371" spans="1:14" ht="15.75" customHeight="1">
      <c r="A371" s="434"/>
      <c r="B371" s="431">
        <v>200</v>
      </c>
      <c r="C371" s="435"/>
      <c r="D371" s="1311">
        <v>16400</v>
      </c>
      <c r="E371" s="1317"/>
      <c r="F371" s="397"/>
      <c r="G371" s="434"/>
      <c r="H371" s="431">
        <v>200</v>
      </c>
      <c r="I371" s="432"/>
      <c r="J371" s="1311">
        <v>18100</v>
      </c>
      <c r="K371" s="1310"/>
      <c r="L371" s="404"/>
      <c r="M371" s="37"/>
      <c r="N371" s="27"/>
    </row>
    <row r="372" spans="1:14" ht="15.75" customHeight="1">
      <c r="A372" s="434"/>
      <c r="B372" s="431">
        <v>250</v>
      </c>
      <c r="C372" s="432"/>
      <c r="D372" s="1311">
        <v>21100</v>
      </c>
      <c r="E372" s="1317"/>
      <c r="F372" s="397"/>
      <c r="G372" s="434"/>
      <c r="H372" s="431">
        <v>250</v>
      </c>
      <c r="I372" s="432"/>
      <c r="J372" s="1311">
        <v>30200</v>
      </c>
      <c r="K372" s="1310"/>
      <c r="L372" s="404"/>
      <c r="M372" s="37"/>
      <c r="N372" s="27"/>
    </row>
    <row r="373" spans="1:14" ht="15.75" customHeight="1">
      <c r="A373" s="434"/>
      <c r="B373" s="431">
        <v>300</v>
      </c>
      <c r="C373" s="432"/>
      <c r="D373" s="1311">
        <v>27700</v>
      </c>
      <c r="E373" s="1317"/>
      <c r="F373" s="397"/>
      <c r="G373" s="434"/>
      <c r="H373" s="431">
        <v>300</v>
      </c>
      <c r="I373" s="432"/>
      <c r="J373" s="1311">
        <v>37700</v>
      </c>
      <c r="K373" s="1310"/>
      <c r="L373" s="404"/>
      <c r="M373" s="37"/>
      <c r="N373" s="27"/>
    </row>
    <row r="374" spans="1:14" ht="15.75" customHeight="1">
      <c r="A374" s="434"/>
      <c r="B374" s="431">
        <v>350</v>
      </c>
      <c r="C374" s="432"/>
      <c r="D374" s="1311">
        <v>34400</v>
      </c>
      <c r="E374" s="1317"/>
      <c r="F374" s="397"/>
      <c r="G374" s="434"/>
      <c r="H374" s="431">
        <v>350</v>
      </c>
      <c r="I374" s="432"/>
      <c r="J374" s="1311">
        <v>52700</v>
      </c>
      <c r="K374" s="1310"/>
      <c r="L374" s="404"/>
      <c r="M374" s="37"/>
      <c r="N374" s="27"/>
    </row>
    <row r="375" spans="1:14" ht="15.75" customHeight="1">
      <c r="A375" s="434"/>
      <c r="B375" s="431">
        <v>400</v>
      </c>
      <c r="C375" s="432"/>
      <c r="D375" s="1311">
        <v>50200</v>
      </c>
      <c r="E375" s="1317"/>
      <c r="F375" s="397"/>
      <c r="G375" s="434"/>
      <c r="H375" s="431">
        <v>400</v>
      </c>
      <c r="I375" s="432"/>
      <c r="J375" s="1311">
        <v>69000</v>
      </c>
      <c r="K375" s="1310"/>
      <c r="L375" s="404"/>
      <c r="M375" s="37"/>
      <c r="N375" s="27"/>
    </row>
    <row r="376" spans="1:14" ht="15.75" customHeight="1">
      <c r="A376" s="434"/>
      <c r="B376" s="431">
        <v>450</v>
      </c>
      <c r="C376" s="432"/>
      <c r="D376" s="1311">
        <v>56500</v>
      </c>
      <c r="E376" s="1317"/>
      <c r="F376" s="397"/>
      <c r="G376" s="434"/>
      <c r="H376" s="431">
        <v>450</v>
      </c>
      <c r="I376" s="432"/>
      <c r="J376" s="1311">
        <v>86000</v>
      </c>
      <c r="K376" s="1310"/>
      <c r="L376" s="404"/>
      <c r="M376" s="37"/>
      <c r="N376" s="27"/>
    </row>
    <row r="377" spans="1:14" ht="15.75" customHeight="1">
      <c r="A377" s="434"/>
      <c r="B377" s="431">
        <v>500</v>
      </c>
      <c r="C377" s="432"/>
      <c r="D377" s="1311">
        <v>70300</v>
      </c>
      <c r="E377" s="1317"/>
      <c r="F377" s="397"/>
      <c r="G377" s="434"/>
      <c r="H377" s="431">
        <v>500</v>
      </c>
      <c r="I377" s="432"/>
      <c r="J377" s="1311">
        <v>106000</v>
      </c>
      <c r="K377" s="1310"/>
      <c r="L377" s="404"/>
      <c r="M377" s="37"/>
      <c r="N377" s="27"/>
    </row>
    <row r="378" spans="1:14" ht="15.75" customHeight="1">
      <c r="A378" s="434"/>
      <c r="B378" s="431">
        <v>600</v>
      </c>
      <c r="C378" s="432"/>
      <c r="D378" s="1311">
        <v>98000</v>
      </c>
      <c r="E378" s="1317"/>
      <c r="F378" s="397"/>
      <c r="G378" s="434"/>
      <c r="H378" s="431">
        <v>600</v>
      </c>
      <c r="I378" s="432"/>
      <c r="J378" s="1311">
        <v>150000</v>
      </c>
      <c r="K378" s="1310"/>
      <c r="L378" s="404"/>
      <c r="M378" s="37"/>
      <c r="N378" s="27"/>
    </row>
    <row r="379" spans="1:14" ht="15.75" customHeight="1">
      <c r="A379" s="434"/>
      <c r="B379" s="431">
        <v>700</v>
      </c>
      <c r="C379" s="432"/>
      <c r="D379" s="1311">
        <v>161000</v>
      </c>
      <c r="E379" s="1317"/>
      <c r="F379" s="397"/>
      <c r="G379" s="434"/>
      <c r="H379" s="431">
        <v>700</v>
      </c>
      <c r="I379" s="432"/>
      <c r="J379" s="1311">
        <v>243000</v>
      </c>
      <c r="K379" s="1310"/>
      <c r="L379" s="404"/>
      <c r="M379" s="37"/>
      <c r="N379" s="27"/>
    </row>
    <row r="380" spans="1:14" ht="15.75" customHeight="1">
      <c r="A380" s="434"/>
      <c r="B380" s="431">
        <v>800</v>
      </c>
      <c r="C380" s="432"/>
      <c r="D380" s="1311">
        <v>215000</v>
      </c>
      <c r="E380" s="1317"/>
      <c r="F380" s="397"/>
      <c r="G380" s="434"/>
      <c r="H380" s="431">
        <v>800</v>
      </c>
      <c r="I380" s="432"/>
      <c r="J380" s="1311">
        <v>323000</v>
      </c>
      <c r="K380" s="1310"/>
      <c r="L380" s="404"/>
      <c r="M380" s="37"/>
      <c r="N380" s="27"/>
    </row>
    <row r="381" spans="1:14" ht="15.75" customHeight="1">
      <c r="A381" s="434"/>
      <c r="B381" s="431">
        <v>1000</v>
      </c>
      <c r="C381" s="432"/>
      <c r="D381" s="1311">
        <v>320000</v>
      </c>
      <c r="E381" s="1317"/>
      <c r="F381" s="397"/>
      <c r="G381" s="434"/>
      <c r="H381" s="431">
        <v>1000</v>
      </c>
      <c r="I381" s="432"/>
      <c r="J381" s="1311">
        <v>481000</v>
      </c>
      <c r="K381" s="1310"/>
      <c r="L381" s="404"/>
      <c r="M381" s="37"/>
      <c r="N381" s="27"/>
    </row>
    <row r="382" spans="1:14" ht="15.75" customHeight="1">
      <c r="A382" s="436"/>
      <c r="B382" s="437">
        <v>1200</v>
      </c>
      <c r="C382" s="438"/>
      <c r="D382" s="1312">
        <v>535000</v>
      </c>
      <c r="E382" s="1323"/>
      <c r="F382" s="439"/>
      <c r="G382" s="436"/>
      <c r="H382" s="437">
        <v>1200</v>
      </c>
      <c r="I382" s="438"/>
      <c r="J382" s="1312">
        <v>799000</v>
      </c>
      <c r="K382" s="1313"/>
      <c r="L382" s="404"/>
      <c r="M382" s="37"/>
      <c r="N382" s="27"/>
    </row>
    <row r="383" spans="1:14" ht="15.75" customHeight="1">
      <c r="A383" s="230" t="s">
        <v>180</v>
      </c>
      <c r="B383" s="417">
        <v>32</v>
      </c>
      <c r="C383" s="440"/>
      <c r="D383" s="1318">
        <v>4560</v>
      </c>
      <c r="E383" s="1319"/>
      <c r="F383" s="441"/>
      <c r="G383" s="442"/>
      <c r="H383" s="113">
        <v>300</v>
      </c>
      <c r="I383" s="443"/>
      <c r="J383" s="1314">
        <v>57800</v>
      </c>
      <c r="K383" s="1315"/>
      <c r="L383" s="444"/>
      <c r="M383" s="37"/>
      <c r="N383" s="27"/>
    </row>
    <row r="384" spans="1:14" ht="12.75" customHeight="1">
      <c r="A384" s="205" t="s">
        <v>50</v>
      </c>
      <c r="B384" s="271">
        <v>40</v>
      </c>
      <c r="C384" s="445"/>
      <c r="D384" s="1320">
        <v>5160</v>
      </c>
      <c r="E384" s="1317"/>
      <c r="F384" s="441"/>
      <c r="G384" s="143"/>
      <c r="H384" s="116">
        <v>350</v>
      </c>
      <c r="I384" s="446"/>
      <c r="J384" s="1316">
        <v>75300</v>
      </c>
      <c r="K384" s="1310"/>
      <c r="L384" s="444"/>
      <c r="M384" s="37"/>
      <c r="N384" s="27"/>
    </row>
    <row r="385" spans="1:14" ht="12.75" customHeight="1">
      <c r="A385" s="143"/>
      <c r="B385" s="113">
        <v>50</v>
      </c>
      <c r="C385" s="440"/>
      <c r="D385" s="1318">
        <v>6200</v>
      </c>
      <c r="E385" s="1319"/>
      <c r="F385" s="441"/>
      <c r="G385" s="143"/>
      <c r="H385" s="116">
        <v>400</v>
      </c>
      <c r="I385" s="446"/>
      <c r="J385" s="1316">
        <v>103000</v>
      </c>
      <c r="K385" s="1310"/>
      <c r="L385" s="444"/>
      <c r="M385" s="37"/>
      <c r="N385" s="27"/>
    </row>
    <row r="386" spans="1:14" ht="12.75" customHeight="1">
      <c r="A386" s="143"/>
      <c r="B386" s="116">
        <v>80</v>
      </c>
      <c r="C386" s="445"/>
      <c r="D386" s="1320">
        <v>10300</v>
      </c>
      <c r="E386" s="1317"/>
      <c r="F386" s="441"/>
      <c r="G386" s="143"/>
      <c r="H386" s="43">
        <v>500</v>
      </c>
      <c r="I386" s="447"/>
      <c r="J386" s="1309">
        <v>169000</v>
      </c>
      <c r="K386" s="1310"/>
      <c r="L386" s="444"/>
      <c r="M386" s="37"/>
      <c r="N386" s="27"/>
    </row>
    <row r="387" spans="1:14" ht="12.75" customHeight="1">
      <c r="A387" s="143"/>
      <c r="B387" s="116">
        <v>100</v>
      </c>
      <c r="C387" s="445"/>
      <c r="D387" s="1320">
        <v>13400</v>
      </c>
      <c r="E387" s="1317"/>
      <c r="F387" s="441"/>
      <c r="G387" s="143"/>
      <c r="H387" s="43">
        <v>600</v>
      </c>
      <c r="I387" s="447"/>
      <c r="J387" s="1309">
        <v>228000</v>
      </c>
      <c r="K387" s="1310"/>
      <c r="L387" s="444"/>
      <c r="M387" s="37"/>
      <c r="N387" s="27"/>
    </row>
    <row r="388" spans="1:14" ht="12.75" customHeight="1">
      <c r="A388" s="143" t="s">
        <v>185</v>
      </c>
      <c r="B388" s="43">
        <v>125</v>
      </c>
      <c r="C388" s="297"/>
      <c r="D388" s="1321">
        <v>15800</v>
      </c>
      <c r="E388" s="1317"/>
      <c r="F388" s="441"/>
      <c r="G388" s="143"/>
      <c r="H388" s="43">
        <v>800</v>
      </c>
      <c r="I388" s="447"/>
      <c r="J388" s="1309">
        <v>492000</v>
      </c>
      <c r="K388" s="1310"/>
      <c r="L388" s="444"/>
      <c r="M388" s="37"/>
      <c r="N388" s="27"/>
    </row>
    <row r="389" spans="1:14" ht="12.75" customHeight="1">
      <c r="A389" s="47" t="s">
        <v>183</v>
      </c>
      <c r="B389" s="43">
        <v>150</v>
      </c>
      <c r="C389" s="297"/>
      <c r="D389" s="1321">
        <v>19100</v>
      </c>
      <c r="E389" s="1317"/>
      <c r="F389" s="448"/>
      <c r="G389" s="47"/>
      <c r="H389" s="43"/>
      <c r="I389" s="447"/>
      <c r="J389" s="1309"/>
      <c r="K389" s="1310"/>
      <c r="L389" s="379"/>
      <c r="M389" s="37"/>
      <c r="N389" s="27"/>
    </row>
    <row r="390" spans="1:14" ht="12.75" customHeight="1">
      <c r="A390" s="47"/>
      <c r="B390" s="43">
        <v>200</v>
      </c>
      <c r="C390" s="322"/>
      <c r="D390" s="1321">
        <v>21500</v>
      </c>
      <c r="E390" s="1317"/>
      <c r="F390" s="448"/>
      <c r="G390" s="47"/>
      <c r="H390" s="43"/>
      <c r="I390" s="447"/>
      <c r="J390" s="1309"/>
      <c r="K390" s="1310"/>
      <c r="L390" s="379"/>
      <c r="M390" s="37"/>
      <c r="N390" s="27"/>
    </row>
    <row r="391" spans="1:14" ht="12.75" customHeight="1">
      <c r="A391" s="47"/>
      <c r="B391" s="43">
        <v>250</v>
      </c>
      <c r="C391" s="449"/>
      <c r="D391" s="1322">
        <v>36700</v>
      </c>
      <c r="E391" s="1317"/>
      <c r="F391" s="448"/>
      <c r="G391" s="47"/>
      <c r="H391" s="43"/>
      <c r="I391" s="447"/>
      <c r="J391" s="1309"/>
      <c r="K391" s="1310"/>
      <c r="L391" s="379"/>
      <c r="M391" s="37"/>
      <c r="N391" s="27"/>
    </row>
    <row r="392" spans="1:14" ht="12.75" customHeight="1">
      <c r="A392" s="47"/>
      <c r="B392" s="39">
        <v>300</v>
      </c>
      <c r="C392" s="449"/>
      <c r="D392" s="1322">
        <v>43200</v>
      </c>
      <c r="E392" s="1317"/>
      <c r="F392" s="450"/>
      <c r="G392" s="451"/>
      <c r="H392" s="43"/>
      <c r="I392" s="447"/>
      <c r="J392" s="1327"/>
      <c r="K392" s="1310"/>
      <c r="L392" s="452"/>
      <c r="M392" s="37"/>
      <c r="N392" s="27"/>
    </row>
    <row r="393" spans="1:14" ht="21" customHeight="1">
      <c r="A393" s="1328" t="s">
        <v>186</v>
      </c>
      <c r="B393" s="1329"/>
      <c r="C393" s="1329"/>
      <c r="D393" s="1329"/>
      <c r="E393" s="1329"/>
      <c r="F393" s="1329"/>
      <c r="G393" s="1329"/>
      <c r="H393" s="1329"/>
      <c r="I393" s="1329"/>
      <c r="J393" s="1329"/>
      <c r="K393" s="1330"/>
      <c r="L393" s="386"/>
      <c r="N393" s="27"/>
    </row>
    <row r="394" spans="1:14" ht="30.75" customHeight="1">
      <c r="A394" s="273" t="s">
        <v>10</v>
      </c>
      <c r="B394" s="100" t="s">
        <v>11</v>
      </c>
      <c r="C394" s="453" t="s">
        <v>77</v>
      </c>
      <c r="D394" s="454" t="s">
        <v>178</v>
      </c>
      <c r="E394" s="454" t="s">
        <v>179</v>
      </c>
      <c r="F394" s="390"/>
      <c r="G394" s="274" t="s">
        <v>10</v>
      </c>
      <c r="H394" s="274" t="s">
        <v>11</v>
      </c>
      <c r="I394" s="391" t="s">
        <v>77</v>
      </c>
      <c r="J394" s="390" t="s">
        <v>178</v>
      </c>
      <c r="K394" s="392" t="s">
        <v>179</v>
      </c>
      <c r="L394" s="393"/>
      <c r="M394" s="27"/>
      <c r="N394" s="27"/>
    </row>
    <row r="395" spans="1:14" ht="13.5" customHeight="1">
      <c r="A395" s="455"/>
      <c r="B395" s="456">
        <v>50</v>
      </c>
      <c r="C395" s="457"/>
      <c r="D395" s="458">
        <v>900</v>
      </c>
      <c r="E395" s="458">
        <v>1050</v>
      </c>
      <c r="F395" s="459"/>
      <c r="G395" s="460"/>
      <c r="H395" s="461"/>
      <c r="I395" s="462"/>
      <c r="J395" s="397"/>
      <c r="K395" s="463"/>
      <c r="L395" s="404"/>
      <c r="M395" s="37"/>
      <c r="N395" s="9"/>
    </row>
    <row r="396" spans="1:14" ht="13.5" customHeight="1">
      <c r="A396" s="455"/>
      <c r="B396" s="464">
        <v>80</v>
      </c>
      <c r="C396" s="432"/>
      <c r="D396" s="401">
        <v>1200</v>
      </c>
      <c r="E396" s="401">
        <v>1400</v>
      </c>
      <c r="F396" s="459"/>
      <c r="G396" s="460"/>
      <c r="H396" s="461"/>
      <c r="I396" s="462"/>
      <c r="J396" s="397"/>
      <c r="K396" s="463"/>
      <c r="L396" s="404"/>
      <c r="M396" s="37"/>
      <c r="N396" s="9"/>
    </row>
    <row r="397" spans="1:14" ht="13.5" customHeight="1">
      <c r="A397" s="455"/>
      <c r="B397" s="465">
        <v>100</v>
      </c>
      <c r="C397" s="429"/>
      <c r="D397" s="396">
        <v>1430</v>
      </c>
      <c r="E397" s="396">
        <v>1800</v>
      </c>
      <c r="F397" s="459"/>
      <c r="G397" s="460"/>
      <c r="H397" s="461"/>
      <c r="I397" s="462"/>
      <c r="J397" s="397"/>
      <c r="K397" s="463"/>
      <c r="L397" s="404"/>
      <c r="M397" s="37"/>
      <c r="N397" s="9"/>
    </row>
    <row r="398" spans="1:14" ht="13.5" customHeight="1">
      <c r="A398" s="455"/>
      <c r="B398" s="465">
        <v>150</v>
      </c>
      <c r="C398" s="429"/>
      <c r="D398" s="396">
        <v>2350</v>
      </c>
      <c r="E398" s="396">
        <v>2700</v>
      </c>
      <c r="F398" s="459"/>
      <c r="G398" s="460"/>
      <c r="H398" s="461"/>
      <c r="I398" s="462"/>
      <c r="J398" s="397"/>
      <c r="K398" s="463"/>
      <c r="L398" s="404"/>
      <c r="M398" s="37"/>
      <c r="N398" s="9"/>
    </row>
    <row r="399" spans="1:14" ht="13.5" customHeight="1">
      <c r="A399" s="455"/>
      <c r="B399" s="465">
        <v>200</v>
      </c>
      <c r="C399" s="429"/>
      <c r="D399" s="396">
        <v>3400</v>
      </c>
      <c r="E399" s="396">
        <v>4000</v>
      </c>
      <c r="F399" s="459"/>
      <c r="G399" s="460"/>
      <c r="H399" s="461"/>
      <c r="I399" s="462"/>
      <c r="J399" s="397"/>
      <c r="K399" s="463"/>
      <c r="L399" s="404"/>
      <c r="M399" s="37"/>
      <c r="N399" s="9"/>
    </row>
    <row r="400" spans="1:14" ht="13.5" customHeight="1">
      <c r="A400" s="466" t="s">
        <v>187</v>
      </c>
      <c r="B400" s="465">
        <v>250</v>
      </c>
      <c r="C400" s="429"/>
      <c r="D400" s="396">
        <v>4700</v>
      </c>
      <c r="E400" s="396">
        <v>5400</v>
      </c>
      <c r="F400" s="459"/>
      <c r="G400" s="460"/>
      <c r="H400" s="461"/>
      <c r="I400" s="462"/>
      <c r="J400" s="397"/>
      <c r="K400" s="463"/>
      <c r="L400" s="404"/>
      <c r="M400" s="37"/>
      <c r="N400" s="9"/>
    </row>
    <row r="401" spans="1:14" ht="13.5" customHeight="1">
      <c r="A401" s="467" t="s">
        <v>13</v>
      </c>
      <c r="B401" s="464">
        <v>300</v>
      </c>
      <c r="C401" s="432"/>
      <c r="D401" s="401">
        <v>5550</v>
      </c>
      <c r="E401" s="401">
        <v>6400</v>
      </c>
      <c r="F401" s="459"/>
      <c r="G401" s="460"/>
      <c r="H401" s="461"/>
      <c r="I401" s="462"/>
      <c r="J401" s="397"/>
      <c r="K401" s="463"/>
      <c r="L401" s="404"/>
      <c r="M401" s="37"/>
      <c r="N401" s="9"/>
    </row>
    <row r="402" spans="1:14" ht="13.5" customHeight="1">
      <c r="A402" s="468"/>
      <c r="B402" s="469">
        <v>1000</v>
      </c>
      <c r="C402" s="432"/>
      <c r="D402" s="401">
        <v>48000</v>
      </c>
      <c r="E402" s="401"/>
      <c r="F402" s="459"/>
      <c r="G402" s="460"/>
      <c r="H402" s="461"/>
      <c r="I402" s="462"/>
      <c r="J402" s="397"/>
      <c r="K402" s="463"/>
      <c r="L402" s="404"/>
      <c r="M402" s="37"/>
      <c r="N402" s="9"/>
    </row>
    <row r="403" spans="1:14" ht="13.5" customHeight="1">
      <c r="A403" s="468"/>
      <c r="B403" s="470"/>
      <c r="C403" s="432"/>
      <c r="D403" s="401"/>
      <c r="E403" s="401"/>
      <c r="F403" s="459"/>
      <c r="G403" s="460"/>
      <c r="H403" s="461"/>
      <c r="I403" s="462"/>
      <c r="J403" s="397"/>
      <c r="K403" s="463"/>
      <c r="L403" s="404"/>
      <c r="M403" s="37"/>
      <c r="N403" s="9"/>
    </row>
    <row r="404" spans="1:14" ht="13.5" customHeight="1">
      <c r="A404" s="471"/>
      <c r="B404" s="472"/>
      <c r="C404" s="438"/>
      <c r="D404" s="408"/>
      <c r="E404" s="408"/>
      <c r="F404" s="473"/>
      <c r="G404" s="474"/>
      <c r="H404" s="475"/>
      <c r="I404" s="476"/>
      <c r="J404" s="439"/>
      <c r="K404" s="477"/>
      <c r="L404" s="404"/>
      <c r="M404" s="37"/>
      <c r="N404" s="9"/>
    </row>
    <row r="405" spans="1:14" ht="13.5" customHeight="1">
      <c r="A405" s="28" t="s">
        <v>187</v>
      </c>
      <c r="B405" s="478">
        <v>15</v>
      </c>
      <c r="C405" s="429"/>
      <c r="D405" s="396">
        <v>310</v>
      </c>
      <c r="E405" s="396">
        <v>380</v>
      </c>
      <c r="F405" s="459"/>
      <c r="G405" s="479" t="s">
        <v>187</v>
      </c>
      <c r="H405" s="478">
        <v>15</v>
      </c>
      <c r="I405" s="429"/>
      <c r="J405" s="396">
        <v>530</v>
      </c>
      <c r="K405" s="480">
        <v>630</v>
      </c>
      <c r="L405" s="404"/>
      <c r="M405" s="37"/>
      <c r="N405" s="9"/>
    </row>
    <row r="406" spans="1:14" ht="12.75" customHeight="1">
      <c r="A406" s="144" t="s">
        <v>14</v>
      </c>
      <c r="B406" s="470">
        <v>20</v>
      </c>
      <c r="C406" s="432"/>
      <c r="D406" s="401">
        <v>360</v>
      </c>
      <c r="E406" s="401">
        <v>430</v>
      </c>
      <c r="F406" s="459"/>
      <c r="G406" s="481" t="s">
        <v>50</v>
      </c>
      <c r="H406" s="478">
        <v>20</v>
      </c>
      <c r="I406" s="429"/>
      <c r="J406" s="482">
        <v>630</v>
      </c>
      <c r="K406" s="483">
        <v>730</v>
      </c>
      <c r="L406" s="404"/>
      <c r="M406" s="37"/>
      <c r="N406" s="9"/>
    </row>
    <row r="407" spans="1:14" ht="12.75" customHeight="1">
      <c r="A407" s="200" t="s">
        <v>182</v>
      </c>
      <c r="B407" s="470">
        <v>25</v>
      </c>
      <c r="C407" s="435">
        <v>1.05</v>
      </c>
      <c r="D407" s="401">
        <v>400</v>
      </c>
      <c r="E407" s="401">
        <v>480</v>
      </c>
      <c r="F407" s="459"/>
      <c r="G407" s="484" t="s">
        <v>182</v>
      </c>
      <c r="H407" s="470">
        <v>25</v>
      </c>
      <c r="I407" s="432"/>
      <c r="J407" s="401">
        <v>720</v>
      </c>
      <c r="K407" s="483">
        <v>830</v>
      </c>
      <c r="L407" s="404"/>
      <c r="M407" s="37"/>
      <c r="N407" s="9"/>
    </row>
    <row r="408" spans="1:14" ht="12.75" customHeight="1">
      <c r="A408" s="200" t="s">
        <v>188</v>
      </c>
      <c r="B408" s="470">
        <v>32</v>
      </c>
      <c r="C408" s="435">
        <v>1.54</v>
      </c>
      <c r="D408" s="401">
        <v>580</v>
      </c>
      <c r="E408" s="401">
        <v>700</v>
      </c>
      <c r="F408" s="459"/>
      <c r="G408" s="484" t="s">
        <v>188</v>
      </c>
      <c r="H408" s="470">
        <v>32</v>
      </c>
      <c r="I408" s="432"/>
      <c r="J408" s="401">
        <v>860</v>
      </c>
      <c r="K408" s="483">
        <v>1040</v>
      </c>
      <c r="L408" s="404"/>
      <c r="M408" s="37"/>
      <c r="N408" s="9"/>
    </row>
    <row r="409" spans="1:14" ht="12.75" customHeight="1">
      <c r="A409" s="485"/>
      <c r="B409" s="470">
        <v>40</v>
      </c>
      <c r="C409" s="432"/>
      <c r="D409" s="401">
        <v>720</v>
      </c>
      <c r="E409" s="401">
        <v>840</v>
      </c>
      <c r="F409" s="459"/>
      <c r="G409" s="484"/>
      <c r="H409" s="470">
        <v>40</v>
      </c>
      <c r="I409" s="432"/>
      <c r="J409" s="401">
        <v>930</v>
      </c>
      <c r="K409" s="483">
        <v>1100</v>
      </c>
      <c r="L409" s="404"/>
      <c r="M409" s="37"/>
      <c r="N409" s="9"/>
    </row>
    <row r="410" spans="1:14" ht="12.75" customHeight="1">
      <c r="A410" s="485"/>
      <c r="B410" s="470">
        <v>50</v>
      </c>
      <c r="C410" s="435"/>
      <c r="D410" s="401">
        <v>1180</v>
      </c>
      <c r="E410" s="401">
        <v>1450</v>
      </c>
      <c r="F410" s="459"/>
      <c r="G410" s="484"/>
      <c r="H410" s="470">
        <v>50</v>
      </c>
      <c r="I410" s="432"/>
      <c r="J410" s="401">
        <v>1150</v>
      </c>
      <c r="K410" s="483">
        <v>1400</v>
      </c>
      <c r="L410" s="404"/>
      <c r="M410" s="37"/>
      <c r="N410" s="9"/>
    </row>
    <row r="411" spans="1:14" ht="12.75" customHeight="1">
      <c r="A411" s="485"/>
      <c r="B411" s="470">
        <v>65</v>
      </c>
      <c r="C411" s="435">
        <v>3.19</v>
      </c>
      <c r="D411" s="401">
        <v>1230</v>
      </c>
      <c r="E411" s="401">
        <v>1500</v>
      </c>
      <c r="F411" s="459"/>
      <c r="G411" s="484"/>
      <c r="H411" s="470">
        <v>65</v>
      </c>
      <c r="I411" s="432"/>
      <c r="J411" s="401">
        <v>1200</v>
      </c>
      <c r="K411" s="483">
        <v>1500</v>
      </c>
      <c r="L411" s="404"/>
      <c r="M411" s="37"/>
      <c r="N411" s="9"/>
    </row>
    <row r="412" spans="1:14" ht="12.75" customHeight="1">
      <c r="A412" s="485"/>
      <c r="B412" s="470">
        <v>80</v>
      </c>
      <c r="C412" s="432"/>
      <c r="D412" s="401">
        <v>1180</v>
      </c>
      <c r="E412" s="401">
        <v>1500</v>
      </c>
      <c r="F412" s="459"/>
      <c r="G412" s="484"/>
      <c r="H412" s="470">
        <v>80</v>
      </c>
      <c r="I412" s="432"/>
      <c r="J412" s="401">
        <v>1400</v>
      </c>
      <c r="K412" s="483">
        <v>1700</v>
      </c>
      <c r="L412" s="404"/>
      <c r="M412" s="37"/>
      <c r="N412" s="9"/>
    </row>
    <row r="413" spans="1:14" ht="12.75" customHeight="1">
      <c r="A413" s="485"/>
      <c r="B413" s="470">
        <v>100</v>
      </c>
      <c r="C413" s="435">
        <v>4.55</v>
      </c>
      <c r="D413" s="401">
        <v>1650</v>
      </c>
      <c r="E413" s="401">
        <v>1790</v>
      </c>
      <c r="F413" s="459"/>
      <c r="G413" s="484"/>
      <c r="H413" s="470">
        <v>100</v>
      </c>
      <c r="I413" s="432"/>
      <c r="J413" s="401">
        <v>1950</v>
      </c>
      <c r="K413" s="483">
        <v>2300</v>
      </c>
      <c r="L413" s="404"/>
      <c r="M413" s="37"/>
      <c r="N413" s="9"/>
    </row>
    <row r="414" spans="1:14" ht="12.75" customHeight="1">
      <c r="A414" s="485"/>
      <c r="B414" s="470">
        <v>125</v>
      </c>
      <c r="C414" s="435">
        <v>6.85</v>
      </c>
      <c r="D414" s="401">
        <v>2400</v>
      </c>
      <c r="E414" s="401">
        <v>2750</v>
      </c>
      <c r="F414" s="459"/>
      <c r="G414" s="484"/>
      <c r="H414" s="469">
        <v>125</v>
      </c>
      <c r="I414" s="432"/>
      <c r="J414" s="401">
        <v>2700</v>
      </c>
      <c r="K414" s="483"/>
      <c r="L414" s="404"/>
      <c r="M414" s="37"/>
      <c r="N414" s="9"/>
    </row>
    <row r="415" spans="1:14" ht="12.75" customHeight="1">
      <c r="A415" s="485"/>
      <c r="B415" s="470">
        <v>150</v>
      </c>
      <c r="C415" s="435">
        <v>8.0399999999999991</v>
      </c>
      <c r="D415" s="401">
        <v>2450</v>
      </c>
      <c r="E415" s="401">
        <v>3500</v>
      </c>
      <c r="F415" s="459"/>
      <c r="G415" s="484"/>
      <c r="H415" s="470">
        <v>150</v>
      </c>
      <c r="I415" s="432"/>
      <c r="J415" s="401">
        <v>3640</v>
      </c>
      <c r="K415" s="483">
        <v>4300</v>
      </c>
      <c r="L415" s="404"/>
      <c r="M415" s="37"/>
      <c r="N415" s="9"/>
    </row>
    <row r="416" spans="1:14" ht="13.5" customHeight="1">
      <c r="A416" s="485"/>
      <c r="B416" s="470">
        <v>200</v>
      </c>
      <c r="C416" s="435">
        <v>11.79</v>
      </c>
      <c r="D416" s="401">
        <v>3420</v>
      </c>
      <c r="E416" s="401">
        <v>4600</v>
      </c>
      <c r="F416" s="459"/>
      <c r="G416" s="486"/>
      <c r="H416" s="470">
        <v>200</v>
      </c>
      <c r="I416" s="435">
        <v>17.440000000000001</v>
      </c>
      <c r="J416" s="401">
        <v>5070</v>
      </c>
      <c r="K416" s="483">
        <v>6170</v>
      </c>
      <c r="L416" s="404"/>
      <c r="M416" s="37"/>
      <c r="N416" s="9"/>
    </row>
    <row r="417" spans="1:14" ht="13.5" customHeight="1">
      <c r="A417" s="174"/>
      <c r="B417" s="470">
        <v>250</v>
      </c>
      <c r="C417" s="435"/>
      <c r="D417" s="401">
        <v>5030</v>
      </c>
      <c r="E417" s="401">
        <v>6300</v>
      </c>
      <c r="F417" s="459"/>
      <c r="G417" s="486"/>
      <c r="H417" s="470">
        <v>250</v>
      </c>
      <c r="I417" s="432"/>
      <c r="J417" s="401">
        <v>8000</v>
      </c>
      <c r="K417" s="483">
        <v>9600</v>
      </c>
      <c r="L417" s="404"/>
      <c r="M417" s="37"/>
      <c r="N417" s="9"/>
    </row>
    <row r="418" spans="1:14" ht="12.75" customHeight="1">
      <c r="A418" s="174"/>
      <c r="B418" s="470">
        <v>300</v>
      </c>
      <c r="C418" s="435">
        <v>22.76</v>
      </c>
      <c r="D418" s="401">
        <v>6900</v>
      </c>
      <c r="E418" s="401">
        <v>7900</v>
      </c>
      <c r="F418" s="459"/>
      <c r="G418" s="487"/>
      <c r="H418" s="470">
        <v>300</v>
      </c>
      <c r="I418" s="435">
        <v>33.29</v>
      </c>
      <c r="J418" s="401">
        <v>9770</v>
      </c>
      <c r="K418" s="483">
        <v>11920</v>
      </c>
      <c r="L418" s="404"/>
      <c r="M418" s="37"/>
      <c r="N418" s="9"/>
    </row>
    <row r="419" spans="1:14" ht="12.75" customHeight="1">
      <c r="A419" s="200"/>
      <c r="B419" s="470">
        <v>350</v>
      </c>
      <c r="C419" s="435"/>
      <c r="D419" s="401">
        <v>9700</v>
      </c>
      <c r="E419" s="401">
        <v>11800</v>
      </c>
      <c r="F419" s="459"/>
      <c r="G419" s="488"/>
      <c r="H419" s="470">
        <v>350</v>
      </c>
      <c r="I419" s="432"/>
      <c r="J419" s="401">
        <v>19300</v>
      </c>
      <c r="K419" s="483">
        <v>23100</v>
      </c>
      <c r="L419" s="404"/>
      <c r="M419" s="37"/>
      <c r="N419" s="9"/>
    </row>
    <row r="420" spans="1:14" ht="12.75" customHeight="1">
      <c r="A420" s="200"/>
      <c r="B420" s="470">
        <v>400</v>
      </c>
      <c r="C420" s="435">
        <v>44</v>
      </c>
      <c r="D420" s="401">
        <v>13800</v>
      </c>
      <c r="E420" s="401">
        <v>15780</v>
      </c>
      <c r="F420" s="459"/>
      <c r="G420" s="488"/>
      <c r="H420" s="470">
        <v>400</v>
      </c>
      <c r="I420" s="435">
        <v>64.81</v>
      </c>
      <c r="J420" s="401">
        <v>21400</v>
      </c>
      <c r="K420" s="483">
        <v>22870</v>
      </c>
      <c r="L420" s="404"/>
      <c r="M420" s="37"/>
      <c r="N420" s="9"/>
    </row>
    <row r="421" spans="1:14" ht="12.75" customHeight="1">
      <c r="A421" s="200"/>
      <c r="B421" s="470">
        <v>450</v>
      </c>
      <c r="C421" s="432"/>
      <c r="D421" s="401">
        <v>18000</v>
      </c>
      <c r="E421" s="401">
        <v>21200</v>
      </c>
      <c r="F421" s="459"/>
      <c r="G421" s="488"/>
      <c r="H421" s="470">
        <v>450</v>
      </c>
      <c r="I421" s="432"/>
      <c r="J421" s="401">
        <v>30800</v>
      </c>
      <c r="K421" s="483">
        <v>37000</v>
      </c>
      <c r="L421" s="404"/>
      <c r="M421" s="37"/>
      <c r="N421" s="9"/>
    </row>
    <row r="422" spans="1:14" ht="12.75" customHeight="1">
      <c r="A422" s="200"/>
      <c r="B422" s="470">
        <v>500</v>
      </c>
      <c r="C422" s="435">
        <v>62.5</v>
      </c>
      <c r="D422" s="401">
        <v>21330</v>
      </c>
      <c r="E422" s="401">
        <v>25780</v>
      </c>
      <c r="F422" s="459"/>
      <c r="G422" s="488"/>
      <c r="H422" s="470">
        <v>500</v>
      </c>
      <c r="I422" s="435">
        <v>88.91</v>
      </c>
      <c r="J422" s="401">
        <v>31700</v>
      </c>
      <c r="K422" s="483">
        <v>38100</v>
      </c>
      <c r="L422" s="404"/>
      <c r="M422" s="37"/>
      <c r="N422" s="9"/>
    </row>
    <row r="423" spans="1:14" ht="12.75" customHeight="1">
      <c r="A423" s="200"/>
      <c r="B423" s="470">
        <v>600</v>
      </c>
      <c r="C423" s="435">
        <v>99.3</v>
      </c>
      <c r="D423" s="401">
        <v>35000</v>
      </c>
      <c r="E423" s="401">
        <v>42000</v>
      </c>
      <c r="F423" s="459"/>
      <c r="G423" s="488"/>
      <c r="H423" s="470">
        <v>600</v>
      </c>
      <c r="I423" s="432"/>
      <c r="J423" s="401">
        <v>39600</v>
      </c>
      <c r="K423" s="483">
        <v>46350</v>
      </c>
      <c r="L423" s="404"/>
      <c r="M423" s="37"/>
      <c r="N423" s="9"/>
    </row>
    <row r="424" spans="1:14" ht="12.75" customHeight="1">
      <c r="A424" s="200"/>
      <c r="B424" s="470">
        <v>700</v>
      </c>
      <c r="C424" s="435">
        <v>105.9</v>
      </c>
      <c r="D424" s="401">
        <v>40800</v>
      </c>
      <c r="E424" s="401">
        <v>38905</v>
      </c>
      <c r="F424" s="459"/>
      <c r="G424" s="488"/>
      <c r="H424" s="470">
        <v>700</v>
      </c>
      <c r="I424" s="432"/>
      <c r="J424" s="401">
        <v>61880</v>
      </c>
      <c r="K424" s="483">
        <v>66500</v>
      </c>
      <c r="L424" s="404"/>
      <c r="M424" s="37"/>
      <c r="N424" s="9"/>
    </row>
    <row r="425" spans="1:14" ht="12.75" customHeight="1">
      <c r="A425" s="200"/>
      <c r="B425" s="470">
        <v>800</v>
      </c>
      <c r="C425" s="432"/>
      <c r="D425" s="401">
        <v>58800</v>
      </c>
      <c r="E425" s="401">
        <v>64800</v>
      </c>
      <c r="F425" s="459"/>
      <c r="G425" s="488"/>
      <c r="H425" s="470">
        <v>800</v>
      </c>
      <c r="I425" s="432"/>
      <c r="J425" s="401">
        <v>81600</v>
      </c>
      <c r="K425" s="483">
        <v>97920</v>
      </c>
      <c r="L425" s="404"/>
      <c r="M425" s="37"/>
      <c r="N425" s="9"/>
    </row>
    <row r="426" spans="1:14" ht="12.75" customHeight="1">
      <c r="A426" s="200"/>
      <c r="B426" s="470">
        <v>900</v>
      </c>
      <c r="C426" s="432"/>
      <c r="D426" s="401">
        <v>50000</v>
      </c>
      <c r="E426" s="401">
        <v>60000</v>
      </c>
      <c r="F426" s="459"/>
      <c r="G426" s="488"/>
      <c r="H426" s="489">
        <v>1000</v>
      </c>
      <c r="I426" s="490"/>
      <c r="J426" s="491">
        <v>158000</v>
      </c>
      <c r="K426" s="492"/>
      <c r="L426" s="404"/>
      <c r="M426" s="37"/>
      <c r="N426" s="9"/>
    </row>
    <row r="427" spans="1:14" ht="12.75" customHeight="1">
      <c r="A427" s="200"/>
      <c r="B427" s="470">
        <v>1000</v>
      </c>
      <c r="C427" s="435">
        <v>203.39</v>
      </c>
      <c r="D427" s="401">
        <v>51000</v>
      </c>
      <c r="E427" s="401">
        <v>61000</v>
      </c>
      <c r="F427" s="459"/>
      <c r="G427" s="493"/>
      <c r="H427" s="494">
        <v>1200</v>
      </c>
      <c r="I427" s="490"/>
      <c r="J427" s="491">
        <v>211000</v>
      </c>
      <c r="K427" s="492">
        <v>224000</v>
      </c>
      <c r="L427" s="404"/>
      <c r="M427" s="37"/>
      <c r="N427" s="9"/>
    </row>
    <row r="428" spans="1:14" ht="12.75" customHeight="1">
      <c r="A428" s="200"/>
      <c r="B428" s="470">
        <v>1200</v>
      </c>
      <c r="C428" s="435"/>
      <c r="D428" s="401">
        <v>90000</v>
      </c>
      <c r="E428" s="401">
        <v>108000</v>
      </c>
      <c r="F428" s="397"/>
      <c r="G428" s="495"/>
      <c r="H428" s="469"/>
      <c r="I428" s="435"/>
      <c r="J428" s="401"/>
      <c r="K428" s="483"/>
      <c r="L428" s="404"/>
      <c r="M428" s="37"/>
      <c r="N428" s="9"/>
    </row>
    <row r="429" spans="1:14" ht="13.5" customHeight="1">
      <c r="A429" s="496"/>
      <c r="B429" s="330"/>
      <c r="C429" s="330"/>
      <c r="D429" s="497"/>
      <c r="E429" s="497"/>
      <c r="F429" s="498"/>
      <c r="G429" s="499"/>
      <c r="H429" s="461"/>
      <c r="I429" s="500"/>
      <c r="J429" s="491"/>
      <c r="K429" s="463"/>
      <c r="L429" s="404"/>
      <c r="M429" s="37"/>
      <c r="N429" s="9"/>
    </row>
    <row r="430" spans="1:14" ht="13.5" customHeight="1">
      <c r="A430" s="501" t="s">
        <v>187</v>
      </c>
      <c r="B430" s="478">
        <v>15</v>
      </c>
      <c r="C430" s="502">
        <v>0.7</v>
      </c>
      <c r="D430" s="396">
        <v>580</v>
      </c>
      <c r="E430" s="396">
        <v>690</v>
      </c>
      <c r="F430" s="397"/>
      <c r="G430" s="503" t="s">
        <v>187</v>
      </c>
      <c r="H430" s="504">
        <v>15</v>
      </c>
      <c r="I430" s="505"/>
      <c r="J430" s="506">
        <v>730</v>
      </c>
      <c r="K430" s="507"/>
      <c r="L430" s="508"/>
      <c r="M430" s="37"/>
      <c r="N430" s="9"/>
    </row>
    <row r="431" spans="1:14" ht="12.75" customHeight="1">
      <c r="A431" s="509" t="s">
        <v>59</v>
      </c>
      <c r="B431" s="470">
        <v>20</v>
      </c>
      <c r="C431" s="432"/>
      <c r="D431" s="401">
        <v>630</v>
      </c>
      <c r="E431" s="401">
        <v>740</v>
      </c>
      <c r="F431" s="397"/>
      <c r="G431" s="430" t="s">
        <v>69</v>
      </c>
      <c r="H431" s="469">
        <v>20</v>
      </c>
      <c r="I431" s="435"/>
      <c r="J431" s="401">
        <v>860</v>
      </c>
      <c r="K431" s="483"/>
      <c r="L431" s="404"/>
      <c r="M431" s="37"/>
      <c r="N431" s="9"/>
    </row>
    <row r="432" spans="1:14" ht="12.75" customHeight="1">
      <c r="A432" s="510" t="s">
        <v>182</v>
      </c>
      <c r="B432" s="470">
        <v>25</v>
      </c>
      <c r="C432" s="432"/>
      <c r="D432" s="401">
        <v>690</v>
      </c>
      <c r="E432" s="401">
        <v>860</v>
      </c>
      <c r="F432" s="459"/>
      <c r="G432" s="484" t="s">
        <v>182</v>
      </c>
      <c r="H432" s="461">
        <v>25</v>
      </c>
      <c r="I432" s="500"/>
      <c r="J432" s="401">
        <v>1050</v>
      </c>
      <c r="K432" s="480">
        <v>1500</v>
      </c>
      <c r="L432" s="404"/>
      <c r="M432" s="37"/>
      <c r="N432" s="9"/>
    </row>
    <row r="433" spans="1:14" ht="12.75" customHeight="1">
      <c r="A433" s="510" t="s">
        <v>188</v>
      </c>
      <c r="B433" s="470">
        <v>32</v>
      </c>
      <c r="C433" s="435"/>
      <c r="D433" s="401">
        <v>920</v>
      </c>
      <c r="E433" s="401">
        <v>1170</v>
      </c>
      <c r="F433" s="459"/>
      <c r="G433" s="484" t="s">
        <v>188</v>
      </c>
      <c r="H433" s="470">
        <v>32</v>
      </c>
      <c r="I433" s="435"/>
      <c r="J433" s="401">
        <v>1600</v>
      </c>
      <c r="K433" s="483">
        <v>2000</v>
      </c>
      <c r="L433" s="404"/>
      <c r="M433" s="37"/>
      <c r="N433" s="9"/>
    </row>
    <row r="434" spans="1:14" ht="12.75" customHeight="1">
      <c r="A434" s="510"/>
      <c r="B434" s="470">
        <v>40</v>
      </c>
      <c r="C434" s="432"/>
      <c r="D434" s="401">
        <v>940</v>
      </c>
      <c r="E434" s="401">
        <v>1150</v>
      </c>
      <c r="F434" s="404"/>
      <c r="H434" s="470">
        <v>40</v>
      </c>
      <c r="I434" s="432"/>
      <c r="J434" s="401">
        <v>1700</v>
      </c>
      <c r="K434" s="483">
        <v>2000</v>
      </c>
      <c r="L434" s="404"/>
      <c r="M434" s="37"/>
      <c r="N434" s="9"/>
    </row>
    <row r="435" spans="1:14" ht="13.5" customHeight="1">
      <c r="A435" s="485"/>
      <c r="B435" s="470">
        <v>50</v>
      </c>
      <c r="C435" s="435">
        <v>2.5299999999999998</v>
      </c>
      <c r="D435" s="401">
        <v>960</v>
      </c>
      <c r="E435" s="401">
        <v>1000</v>
      </c>
      <c r="F435" s="404"/>
      <c r="H435" s="470">
        <v>50</v>
      </c>
      <c r="I435" s="435"/>
      <c r="J435" s="401">
        <v>2100</v>
      </c>
      <c r="K435" s="483">
        <v>2600</v>
      </c>
      <c r="L435" s="404"/>
      <c r="M435" s="37"/>
      <c r="N435" s="9"/>
    </row>
    <row r="436" spans="1:14" ht="12.75" customHeight="1">
      <c r="A436" s="511"/>
      <c r="B436" s="470">
        <v>65</v>
      </c>
      <c r="C436" s="432"/>
      <c r="D436" s="401">
        <v>1500</v>
      </c>
      <c r="E436" s="401">
        <v>1900</v>
      </c>
      <c r="F436" s="459"/>
      <c r="G436" s="484"/>
      <c r="H436" s="478">
        <v>65</v>
      </c>
      <c r="I436" s="429"/>
      <c r="J436" s="482">
        <v>2800</v>
      </c>
      <c r="K436" s="483">
        <v>3100</v>
      </c>
      <c r="L436" s="404"/>
      <c r="M436" s="37"/>
      <c r="N436" s="9"/>
    </row>
    <row r="437" spans="1:14" ht="12.75" customHeight="1">
      <c r="A437" s="511"/>
      <c r="B437" s="470">
        <v>80</v>
      </c>
      <c r="C437" s="435">
        <v>4.5999999999999996</v>
      </c>
      <c r="D437" s="401">
        <v>1600</v>
      </c>
      <c r="E437" s="401">
        <v>1730</v>
      </c>
      <c r="F437" s="459"/>
      <c r="G437" s="484"/>
      <c r="H437" s="478">
        <v>80</v>
      </c>
      <c r="I437" s="429"/>
      <c r="J437" s="482">
        <v>3100</v>
      </c>
      <c r="K437" s="483">
        <v>4000</v>
      </c>
      <c r="L437" s="404"/>
      <c r="M437" s="37"/>
      <c r="N437" s="9"/>
    </row>
    <row r="438" spans="1:14" ht="13.5" customHeight="1">
      <c r="A438" s="111"/>
      <c r="B438" s="470">
        <v>100</v>
      </c>
      <c r="C438" s="435"/>
      <c r="D438" s="401">
        <v>2350</v>
      </c>
      <c r="E438" s="401">
        <v>2600</v>
      </c>
      <c r="F438" s="459"/>
      <c r="G438" s="484"/>
      <c r="H438" s="478">
        <v>100</v>
      </c>
      <c r="I438" s="502"/>
      <c r="J438" s="482">
        <v>4000</v>
      </c>
      <c r="K438" s="483">
        <v>5700</v>
      </c>
      <c r="L438" s="404"/>
      <c r="M438" s="37"/>
      <c r="N438" s="9"/>
    </row>
    <row r="439" spans="1:14" ht="13.5" customHeight="1">
      <c r="A439" s="111"/>
      <c r="B439" s="470">
        <v>125</v>
      </c>
      <c r="C439" s="432"/>
      <c r="D439" s="401">
        <v>3100</v>
      </c>
      <c r="E439" s="401">
        <v>3800</v>
      </c>
      <c r="F439" s="397"/>
      <c r="G439" s="433"/>
      <c r="H439" s="478">
        <v>125</v>
      </c>
      <c r="I439" s="429"/>
      <c r="J439" s="482">
        <v>6900</v>
      </c>
      <c r="K439" s="483">
        <v>6800</v>
      </c>
      <c r="L439" s="404"/>
      <c r="M439" s="37"/>
      <c r="N439" s="9"/>
    </row>
    <row r="440" spans="1:14" ht="12.75" customHeight="1">
      <c r="A440" s="512"/>
      <c r="B440" s="470">
        <v>150</v>
      </c>
      <c r="C440" s="435">
        <v>11.72</v>
      </c>
      <c r="D440" s="401">
        <v>3780</v>
      </c>
      <c r="E440" s="401">
        <v>6400</v>
      </c>
      <c r="F440" s="459"/>
      <c r="G440" s="513"/>
      <c r="H440" s="470">
        <v>150</v>
      </c>
      <c r="I440" s="432"/>
      <c r="J440" s="401">
        <v>11300</v>
      </c>
      <c r="K440" s="483">
        <v>13000</v>
      </c>
      <c r="L440" s="404"/>
      <c r="M440" s="37"/>
      <c r="N440" s="9"/>
    </row>
    <row r="441" spans="1:14" ht="12.75" customHeight="1">
      <c r="A441" s="512"/>
      <c r="B441" s="470">
        <v>200</v>
      </c>
      <c r="C441" s="435">
        <v>21.5</v>
      </c>
      <c r="D441" s="401">
        <v>7065</v>
      </c>
      <c r="E441" s="401">
        <v>8000</v>
      </c>
      <c r="F441" s="459"/>
      <c r="G441" s="514"/>
      <c r="H441" s="494">
        <v>200</v>
      </c>
      <c r="I441" s="490"/>
      <c r="J441" s="515">
        <v>14800</v>
      </c>
      <c r="K441" s="483">
        <v>16900</v>
      </c>
      <c r="L441" s="404"/>
      <c r="M441" s="37"/>
      <c r="N441" s="9"/>
    </row>
    <row r="442" spans="1:14" ht="12.75" customHeight="1">
      <c r="A442" s="174"/>
      <c r="B442" s="470">
        <v>250</v>
      </c>
      <c r="C442" s="435">
        <v>37.5</v>
      </c>
      <c r="D442" s="401">
        <v>10900</v>
      </c>
      <c r="E442" s="401">
        <v>13400</v>
      </c>
      <c r="F442" s="459"/>
      <c r="G442" s="514"/>
      <c r="H442" s="470">
        <v>250</v>
      </c>
      <c r="I442" s="435">
        <v>46</v>
      </c>
      <c r="J442" s="401">
        <v>20000</v>
      </c>
      <c r="K442" s="483">
        <v>22900</v>
      </c>
      <c r="L442" s="404"/>
      <c r="M442" s="37"/>
      <c r="N442" s="9"/>
    </row>
    <row r="443" spans="1:14" ht="12.75" customHeight="1">
      <c r="A443" s="200"/>
      <c r="B443" s="470">
        <v>300</v>
      </c>
      <c r="C443" s="435">
        <v>53</v>
      </c>
      <c r="D443" s="401">
        <v>16520</v>
      </c>
      <c r="E443" s="401">
        <v>20400</v>
      </c>
      <c r="F443" s="459"/>
      <c r="G443" s="514"/>
      <c r="H443" s="478">
        <v>300</v>
      </c>
      <c r="I443" s="502">
        <v>68.150000000000006</v>
      </c>
      <c r="J443" s="482">
        <v>26000</v>
      </c>
      <c r="K443" s="483">
        <v>29400</v>
      </c>
      <c r="L443" s="404"/>
      <c r="M443" s="37"/>
      <c r="N443" s="9"/>
    </row>
    <row r="444" spans="1:14" ht="12.75" customHeight="1">
      <c r="A444" s="200"/>
      <c r="B444" s="470">
        <v>350</v>
      </c>
      <c r="C444" s="435">
        <v>70.34</v>
      </c>
      <c r="D444" s="401">
        <v>22800</v>
      </c>
      <c r="E444" s="401">
        <v>27400</v>
      </c>
      <c r="F444" s="459"/>
      <c r="G444" s="513"/>
      <c r="H444" s="478">
        <v>350</v>
      </c>
      <c r="I444" s="429"/>
      <c r="J444" s="482">
        <v>38100</v>
      </c>
      <c r="K444" s="483">
        <v>42900</v>
      </c>
      <c r="L444" s="404"/>
      <c r="M444" s="37"/>
      <c r="N444" s="9"/>
    </row>
    <row r="445" spans="1:14" ht="12.75" customHeight="1">
      <c r="A445" s="200"/>
      <c r="B445" s="470">
        <v>400</v>
      </c>
      <c r="C445" s="435">
        <v>97</v>
      </c>
      <c r="D445" s="401">
        <v>36000</v>
      </c>
      <c r="E445" s="401">
        <v>43200</v>
      </c>
      <c r="F445" s="459"/>
      <c r="G445" s="484"/>
      <c r="H445" s="470">
        <v>400</v>
      </c>
      <c r="I445" s="432"/>
      <c r="J445" s="401">
        <v>39020</v>
      </c>
      <c r="K445" s="483">
        <v>46270</v>
      </c>
      <c r="L445" s="404"/>
      <c r="M445" s="37"/>
      <c r="N445" s="9"/>
    </row>
    <row r="446" spans="1:14" ht="12.75" customHeight="1">
      <c r="A446" s="200"/>
      <c r="B446" s="470">
        <v>450</v>
      </c>
      <c r="C446" s="432"/>
      <c r="D446" s="401">
        <v>41000</v>
      </c>
      <c r="E446" s="401"/>
      <c r="F446" s="459"/>
      <c r="G446" s="487"/>
      <c r="H446" s="469">
        <v>450</v>
      </c>
      <c r="I446" s="432"/>
      <c r="J446" s="401">
        <v>65400</v>
      </c>
      <c r="K446" s="483"/>
      <c r="L446" s="404"/>
      <c r="M446" s="37"/>
      <c r="N446" s="9"/>
    </row>
    <row r="447" spans="1:14" ht="12.75" customHeight="1">
      <c r="A447" s="200"/>
      <c r="B447" s="470">
        <v>500</v>
      </c>
      <c r="C447" s="435">
        <v>132.33000000000001</v>
      </c>
      <c r="D447" s="401">
        <v>42000</v>
      </c>
      <c r="E447" s="401">
        <v>51000</v>
      </c>
      <c r="F447" s="459"/>
      <c r="G447" s="487"/>
      <c r="H447" s="469">
        <v>500</v>
      </c>
      <c r="I447" s="432"/>
      <c r="J447" s="401">
        <v>77500</v>
      </c>
      <c r="K447" s="483"/>
      <c r="L447" s="404"/>
      <c r="M447" s="37"/>
      <c r="N447" s="9"/>
    </row>
    <row r="448" spans="1:14" ht="12.75" customHeight="1">
      <c r="A448" s="174"/>
      <c r="B448" s="470">
        <v>600</v>
      </c>
      <c r="C448" s="432"/>
      <c r="D448" s="401">
        <v>60000</v>
      </c>
      <c r="E448" s="401">
        <v>72000</v>
      </c>
      <c r="F448" s="459"/>
      <c r="G448" s="487"/>
      <c r="H448" s="470">
        <v>600</v>
      </c>
      <c r="I448" s="432"/>
      <c r="J448" s="401">
        <v>92000</v>
      </c>
      <c r="K448" s="483">
        <v>99400</v>
      </c>
      <c r="L448" s="404"/>
      <c r="M448" s="37"/>
      <c r="N448" s="9"/>
    </row>
    <row r="449" spans="1:14" ht="12.75" customHeight="1">
      <c r="A449" s="174"/>
      <c r="B449" s="470">
        <v>700</v>
      </c>
      <c r="C449" s="432"/>
      <c r="D449" s="401">
        <v>96000</v>
      </c>
      <c r="E449" s="401">
        <v>101000</v>
      </c>
      <c r="F449" s="459"/>
      <c r="G449" s="487"/>
      <c r="H449" s="470">
        <v>700</v>
      </c>
      <c r="I449" s="432"/>
      <c r="J449" s="401">
        <v>129000</v>
      </c>
      <c r="K449" s="483">
        <v>139000</v>
      </c>
      <c r="L449" s="404"/>
      <c r="M449" s="37"/>
      <c r="N449" s="9"/>
    </row>
    <row r="450" spans="1:14" ht="12.75" customHeight="1">
      <c r="A450" s="174"/>
      <c r="B450" s="470">
        <v>800</v>
      </c>
      <c r="C450" s="432"/>
      <c r="D450" s="401">
        <v>136000</v>
      </c>
      <c r="E450" s="401">
        <v>164000</v>
      </c>
      <c r="F450" s="459"/>
      <c r="G450" s="487"/>
      <c r="H450" s="470">
        <v>800</v>
      </c>
      <c r="I450" s="432"/>
      <c r="J450" s="401">
        <v>185000</v>
      </c>
      <c r="K450" s="483">
        <v>223000</v>
      </c>
      <c r="L450" s="404"/>
      <c r="M450" s="37"/>
      <c r="N450" s="9"/>
    </row>
    <row r="451" spans="1:14" ht="12.75" customHeight="1">
      <c r="A451" s="174"/>
      <c r="B451" s="469">
        <v>1000</v>
      </c>
      <c r="C451" s="432"/>
      <c r="D451" s="401">
        <v>218000</v>
      </c>
      <c r="E451" s="401"/>
      <c r="F451" s="459"/>
      <c r="G451" s="487"/>
      <c r="H451" s="470">
        <v>1000</v>
      </c>
      <c r="I451" s="432"/>
      <c r="J451" s="401">
        <v>378000</v>
      </c>
      <c r="K451" s="483">
        <v>467000</v>
      </c>
      <c r="L451" s="404"/>
      <c r="M451" s="37"/>
      <c r="N451" s="9"/>
    </row>
    <row r="452" spans="1:14" ht="12.75" customHeight="1">
      <c r="A452" s="174"/>
      <c r="B452" s="469">
        <v>1200</v>
      </c>
      <c r="C452" s="432"/>
      <c r="D452" s="401">
        <v>274000</v>
      </c>
      <c r="E452" s="401"/>
      <c r="F452" s="459"/>
      <c r="G452" s="488"/>
      <c r="H452" s="470">
        <v>1200</v>
      </c>
      <c r="I452" s="432"/>
      <c r="J452" s="401">
        <v>514000</v>
      </c>
      <c r="K452" s="516">
        <v>647000</v>
      </c>
      <c r="L452" s="404"/>
      <c r="M452" s="37"/>
      <c r="N452" s="9"/>
    </row>
    <row r="453" spans="1:14" ht="21" customHeight="1">
      <c r="A453" s="1328" t="s">
        <v>189</v>
      </c>
      <c r="B453" s="1329"/>
      <c r="C453" s="1329"/>
      <c r="D453" s="1329"/>
      <c r="E453" s="1329"/>
      <c r="F453" s="1329"/>
      <c r="G453" s="1329"/>
      <c r="H453" s="1329"/>
      <c r="I453" s="1329"/>
      <c r="J453" s="1329"/>
      <c r="K453" s="1330"/>
      <c r="L453" s="386"/>
      <c r="M453" s="403"/>
      <c r="N453" s="9"/>
    </row>
    <row r="454" spans="1:14" ht="15.75" customHeight="1">
      <c r="A454" s="273" t="s">
        <v>10</v>
      </c>
      <c r="B454" s="274" t="s">
        <v>11</v>
      </c>
      <c r="C454" s="323" t="s">
        <v>77</v>
      </c>
      <c r="D454" s="1324" t="s">
        <v>12</v>
      </c>
      <c r="E454" s="1331"/>
      <c r="F454" s="274"/>
      <c r="G454" s="274" t="s">
        <v>10</v>
      </c>
      <c r="H454" s="274" t="s">
        <v>11</v>
      </c>
      <c r="I454" s="275" t="s">
        <v>77</v>
      </c>
      <c r="J454" s="1324" t="s">
        <v>12</v>
      </c>
      <c r="K454" s="1325"/>
      <c r="L454" s="102"/>
      <c r="M454" s="9"/>
      <c r="N454" s="27"/>
    </row>
    <row r="455" spans="1:14" ht="15.75" customHeight="1">
      <c r="A455" s="28" t="s">
        <v>190</v>
      </c>
      <c r="B455" s="478">
        <v>15</v>
      </c>
      <c r="C455" s="429"/>
      <c r="D455" s="1326">
        <v>2000</v>
      </c>
      <c r="E455" s="1315"/>
      <c r="F455" s="404"/>
      <c r="G455" s="517" t="s">
        <v>190</v>
      </c>
      <c r="H455" s="478">
        <v>15</v>
      </c>
      <c r="I455" s="518"/>
      <c r="J455" s="1326">
        <v>2100</v>
      </c>
      <c r="K455" s="1315"/>
      <c r="L455" s="404"/>
      <c r="M455" s="37"/>
      <c r="N455" s="27"/>
    </row>
    <row r="456" spans="1:14" ht="15.75" customHeight="1">
      <c r="A456" s="144" t="s">
        <v>13</v>
      </c>
      <c r="B456" s="470">
        <v>20</v>
      </c>
      <c r="C456" s="432"/>
      <c r="D456" s="1311">
        <v>2900</v>
      </c>
      <c r="E456" s="1310"/>
      <c r="F456" s="404"/>
      <c r="G456" s="519" t="s">
        <v>14</v>
      </c>
      <c r="H456" s="470">
        <v>20</v>
      </c>
      <c r="I456" s="520"/>
      <c r="J456" s="1311">
        <v>3300</v>
      </c>
      <c r="K456" s="1310"/>
      <c r="L456" s="404"/>
      <c r="M456" s="37"/>
      <c r="N456" s="27"/>
    </row>
    <row r="457" spans="1:14" ht="15.75" customHeight="1">
      <c r="A457" s="46" t="s">
        <v>185</v>
      </c>
      <c r="B457" s="470">
        <v>25</v>
      </c>
      <c r="C457" s="432"/>
      <c r="D457" s="1311">
        <v>3500</v>
      </c>
      <c r="E457" s="1310"/>
      <c r="F457" s="404"/>
      <c r="G457" s="71" t="s">
        <v>185</v>
      </c>
      <c r="H457" s="470">
        <v>25</v>
      </c>
      <c r="I457" s="520"/>
      <c r="J457" s="1311">
        <v>4000</v>
      </c>
      <c r="K457" s="1310"/>
      <c r="L457" s="404"/>
      <c r="M457" s="37"/>
      <c r="N457" s="27"/>
    </row>
    <row r="458" spans="1:14" ht="15.75" customHeight="1">
      <c r="A458" s="46" t="s">
        <v>188</v>
      </c>
      <c r="B458" s="470">
        <v>32</v>
      </c>
      <c r="C458" s="432"/>
      <c r="D458" s="1311">
        <v>5000</v>
      </c>
      <c r="E458" s="1310"/>
      <c r="F458" s="404"/>
      <c r="G458" s="71" t="s">
        <v>188</v>
      </c>
      <c r="H458" s="470">
        <v>32</v>
      </c>
      <c r="I458" s="520"/>
      <c r="J458" s="1311">
        <v>5900</v>
      </c>
      <c r="K458" s="1310"/>
      <c r="L458" s="404"/>
      <c r="M458" s="37"/>
      <c r="N458" s="27"/>
    </row>
    <row r="459" spans="1:14" ht="15.75" customHeight="1">
      <c r="A459" s="174"/>
      <c r="B459" s="470">
        <v>40</v>
      </c>
      <c r="C459" s="432"/>
      <c r="D459" s="1311">
        <v>4800</v>
      </c>
      <c r="E459" s="1310"/>
      <c r="F459" s="404"/>
      <c r="G459" s="179"/>
      <c r="H459" s="470">
        <v>40</v>
      </c>
      <c r="I459" s="520"/>
      <c r="J459" s="1311">
        <v>6500</v>
      </c>
      <c r="K459" s="1310"/>
      <c r="L459" s="404"/>
      <c r="M459" s="37"/>
      <c r="N459" s="27"/>
    </row>
    <row r="460" spans="1:14" ht="15.75" customHeight="1">
      <c r="A460" s="46"/>
      <c r="B460" s="470">
        <v>50</v>
      </c>
      <c r="C460" s="432"/>
      <c r="D460" s="1311">
        <v>5700</v>
      </c>
      <c r="E460" s="1310"/>
      <c r="F460" s="404"/>
      <c r="G460" s="71"/>
      <c r="H460" s="470">
        <v>50</v>
      </c>
      <c r="I460" s="520"/>
      <c r="J460" s="1311">
        <v>7000</v>
      </c>
      <c r="K460" s="1310"/>
      <c r="L460" s="404"/>
      <c r="M460" s="37"/>
      <c r="N460" s="27"/>
    </row>
    <row r="461" spans="1:14" ht="15.75" customHeight="1">
      <c r="A461" s="46"/>
      <c r="B461" s="470">
        <v>65</v>
      </c>
      <c r="C461" s="432"/>
      <c r="D461" s="1311">
        <v>7900</v>
      </c>
      <c r="E461" s="1310"/>
      <c r="F461" s="404"/>
      <c r="G461" s="71"/>
      <c r="H461" s="470">
        <v>65</v>
      </c>
      <c r="I461" s="520"/>
      <c r="J461" s="1311">
        <v>8600</v>
      </c>
      <c r="K461" s="1310"/>
      <c r="L461" s="404"/>
      <c r="M461" s="37"/>
      <c r="N461" s="27"/>
    </row>
    <row r="462" spans="1:14" ht="15.75" customHeight="1">
      <c r="A462" s="46"/>
      <c r="B462" s="470">
        <v>80</v>
      </c>
      <c r="C462" s="432"/>
      <c r="D462" s="1311">
        <v>9000</v>
      </c>
      <c r="E462" s="1310"/>
      <c r="F462" s="404"/>
      <c r="G462" s="71"/>
      <c r="H462" s="470">
        <v>80</v>
      </c>
      <c r="I462" s="520"/>
      <c r="J462" s="1311">
        <v>10300</v>
      </c>
      <c r="K462" s="1310"/>
      <c r="L462" s="404"/>
      <c r="M462" s="37"/>
      <c r="N462" s="27"/>
    </row>
    <row r="463" spans="1:14" ht="15.75" customHeight="1">
      <c r="A463" s="485"/>
      <c r="B463" s="470">
        <v>100</v>
      </c>
      <c r="C463" s="432"/>
      <c r="D463" s="1311">
        <v>11400</v>
      </c>
      <c r="E463" s="1310"/>
      <c r="F463" s="404"/>
      <c r="G463" s="488"/>
      <c r="H463" s="470">
        <v>100</v>
      </c>
      <c r="I463" s="520"/>
      <c r="J463" s="1311">
        <v>12400</v>
      </c>
      <c r="K463" s="1310"/>
      <c r="L463" s="404"/>
      <c r="M463" s="37"/>
      <c r="N463" s="27"/>
    </row>
    <row r="464" spans="1:14" ht="15.75" customHeight="1">
      <c r="A464" s="485"/>
      <c r="B464" s="470">
        <v>125</v>
      </c>
      <c r="C464" s="432"/>
      <c r="D464" s="1311">
        <v>16300</v>
      </c>
      <c r="E464" s="1310"/>
      <c r="F464" s="404"/>
      <c r="G464" s="488"/>
      <c r="H464" s="470">
        <v>125</v>
      </c>
      <c r="I464" s="520"/>
      <c r="J464" s="1311">
        <v>17800</v>
      </c>
      <c r="K464" s="1310"/>
      <c r="L464" s="404"/>
      <c r="M464" s="37"/>
      <c r="N464" s="27"/>
    </row>
    <row r="465" spans="1:14" ht="15.75" customHeight="1">
      <c r="A465" s="485"/>
      <c r="B465" s="470">
        <v>150</v>
      </c>
      <c r="C465" s="432"/>
      <c r="D465" s="1311">
        <v>19500</v>
      </c>
      <c r="E465" s="1310"/>
      <c r="F465" s="404"/>
      <c r="G465" s="488"/>
      <c r="H465" s="470">
        <v>150</v>
      </c>
      <c r="I465" s="520"/>
      <c r="J465" s="1311">
        <v>21200</v>
      </c>
      <c r="K465" s="1310"/>
      <c r="L465" s="404"/>
      <c r="M465" s="37"/>
      <c r="N465" s="27"/>
    </row>
    <row r="466" spans="1:14" ht="15.75" customHeight="1">
      <c r="A466" s="485"/>
      <c r="B466" s="470">
        <v>200</v>
      </c>
      <c r="C466" s="432"/>
      <c r="D466" s="1311">
        <v>28500</v>
      </c>
      <c r="E466" s="1310"/>
      <c r="F466" s="404"/>
      <c r="G466" s="488"/>
      <c r="H466" s="470">
        <v>200</v>
      </c>
      <c r="I466" s="521"/>
      <c r="J466" s="1311">
        <v>30000</v>
      </c>
      <c r="K466" s="1310"/>
      <c r="L466" s="404"/>
      <c r="M466" s="37"/>
      <c r="N466" s="27"/>
    </row>
    <row r="467" spans="1:14" ht="15.75" customHeight="1">
      <c r="A467" s="485"/>
      <c r="B467" s="470">
        <v>250</v>
      </c>
      <c r="C467" s="432"/>
      <c r="D467" s="1311">
        <v>36700</v>
      </c>
      <c r="E467" s="1310"/>
      <c r="F467" s="404"/>
      <c r="G467" s="488"/>
      <c r="H467" s="470">
        <v>250</v>
      </c>
      <c r="I467" s="520"/>
      <c r="J467" s="1311">
        <v>39000</v>
      </c>
      <c r="K467" s="1310"/>
      <c r="L467" s="404"/>
      <c r="M467" s="37"/>
      <c r="N467" s="27"/>
    </row>
    <row r="468" spans="1:14" ht="15.75" customHeight="1">
      <c r="A468" s="485"/>
      <c r="B468" s="470">
        <v>300</v>
      </c>
      <c r="C468" s="432"/>
      <c r="D468" s="1311">
        <v>47000</v>
      </c>
      <c r="E468" s="1310"/>
      <c r="F468" s="404"/>
      <c r="G468" s="488"/>
      <c r="H468" s="470">
        <v>300</v>
      </c>
      <c r="I468" s="520"/>
      <c r="J468" s="1311">
        <v>51500</v>
      </c>
      <c r="K468" s="1310"/>
      <c r="L468" s="404"/>
      <c r="M468" s="37"/>
      <c r="N468" s="27"/>
    </row>
    <row r="469" spans="1:14" ht="15.75" customHeight="1">
      <c r="A469" s="485"/>
      <c r="B469" s="470">
        <v>350</v>
      </c>
      <c r="C469" s="432"/>
      <c r="D469" s="1311">
        <v>60000</v>
      </c>
      <c r="E469" s="1310"/>
      <c r="F469" s="404"/>
      <c r="G469" s="488"/>
      <c r="H469" s="470">
        <v>350</v>
      </c>
      <c r="I469" s="520"/>
      <c r="J469" s="1311">
        <v>80300</v>
      </c>
      <c r="K469" s="1310"/>
      <c r="L469" s="404"/>
      <c r="M469" s="37"/>
      <c r="N469" s="27"/>
    </row>
    <row r="470" spans="1:14" ht="15.75" customHeight="1">
      <c r="A470" s="485"/>
      <c r="B470" s="470">
        <v>400</v>
      </c>
      <c r="C470" s="432"/>
      <c r="D470" s="1311">
        <v>90400</v>
      </c>
      <c r="E470" s="1310"/>
      <c r="F470" s="404"/>
      <c r="G470" s="488"/>
      <c r="H470" s="470">
        <v>400</v>
      </c>
      <c r="I470" s="520"/>
      <c r="J470" s="1311">
        <v>131000</v>
      </c>
      <c r="K470" s="1310"/>
      <c r="L470" s="404"/>
      <c r="M470" s="37"/>
      <c r="N470" s="27"/>
    </row>
    <row r="471" spans="1:14" ht="15.75" customHeight="1">
      <c r="A471" s="485"/>
      <c r="B471" s="470">
        <v>450</v>
      </c>
      <c r="C471" s="432"/>
      <c r="D471" s="1311">
        <v>102000</v>
      </c>
      <c r="E471" s="1310"/>
      <c r="F471" s="404"/>
      <c r="G471" s="488"/>
      <c r="H471" s="470">
        <v>450</v>
      </c>
      <c r="I471" s="520"/>
      <c r="J471" s="1311">
        <v>164000</v>
      </c>
      <c r="K471" s="1310"/>
      <c r="L471" s="404"/>
      <c r="M471" s="37"/>
      <c r="N471" s="27"/>
    </row>
    <row r="472" spans="1:14" ht="15.75" customHeight="1">
      <c r="A472" s="485"/>
      <c r="B472" s="470">
        <v>500</v>
      </c>
      <c r="C472" s="432"/>
      <c r="D472" s="1311">
        <v>120000</v>
      </c>
      <c r="E472" s="1310"/>
      <c r="F472" s="404"/>
      <c r="G472" s="488"/>
      <c r="H472" s="470">
        <v>500</v>
      </c>
      <c r="I472" s="520"/>
      <c r="J472" s="1311">
        <v>215000</v>
      </c>
      <c r="K472" s="1310"/>
      <c r="L472" s="404"/>
      <c r="M472" s="37"/>
      <c r="N472" s="27"/>
    </row>
    <row r="473" spans="1:14" ht="15.75" customHeight="1">
      <c r="A473" s="485"/>
      <c r="B473" s="470">
        <v>600</v>
      </c>
      <c r="C473" s="432"/>
      <c r="D473" s="1311">
        <v>148000</v>
      </c>
      <c r="E473" s="1310"/>
      <c r="F473" s="404"/>
      <c r="G473" s="488"/>
      <c r="H473" s="470">
        <v>600</v>
      </c>
      <c r="I473" s="520"/>
      <c r="J473" s="1311">
        <v>302000</v>
      </c>
      <c r="K473" s="1310"/>
      <c r="L473" s="404"/>
      <c r="M473" s="37"/>
      <c r="N473" s="27"/>
    </row>
    <row r="474" spans="1:14" ht="15.75" customHeight="1">
      <c r="A474" s="485"/>
      <c r="B474" s="470">
        <v>700</v>
      </c>
      <c r="C474" s="432"/>
      <c r="D474" s="1311">
        <v>196000</v>
      </c>
      <c r="E474" s="1310"/>
      <c r="F474" s="404"/>
      <c r="G474" s="488"/>
      <c r="H474" s="470">
        <v>700</v>
      </c>
      <c r="I474" s="520"/>
      <c r="J474" s="1311">
        <v>321000</v>
      </c>
      <c r="K474" s="1310"/>
      <c r="L474" s="404"/>
      <c r="M474" s="37"/>
      <c r="N474" s="27"/>
    </row>
    <row r="475" spans="1:14" ht="15.75" customHeight="1">
      <c r="A475" s="485"/>
      <c r="B475" s="470">
        <v>800</v>
      </c>
      <c r="C475" s="432"/>
      <c r="D475" s="1311">
        <v>262000</v>
      </c>
      <c r="E475" s="1310"/>
      <c r="F475" s="404"/>
      <c r="G475" s="488"/>
      <c r="H475" s="470">
        <v>800</v>
      </c>
      <c r="I475" s="520"/>
      <c r="J475" s="1311">
        <v>394000</v>
      </c>
      <c r="K475" s="1310"/>
      <c r="L475" s="404"/>
      <c r="M475" s="37"/>
      <c r="N475" s="27"/>
    </row>
    <row r="476" spans="1:14" ht="15.75" customHeight="1">
      <c r="A476" s="485"/>
      <c r="B476" s="470">
        <v>900</v>
      </c>
      <c r="C476" s="432"/>
      <c r="D476" s="1311">
        <v>311000</v>
      </c>
      <c r="E476" s="1310"/>
      <c r="F476" s="404"/>
      <c r="G476" s="488"/>
      <c r="H476" s="470">
        <v>900</v>
      </c>
      <c r="I476" s="520"/>
      <c r="J476" s="1311">
        <v>473000</v>
      </c>
      <c r="K476" s="1310"/>
      <c r="L476" s="404"/>
      <c r="M476" s="37"/>
      <c r="N476" s="27"/>
    </row>
    <row r="477" spans="1:14" ht="15.75" customHeight="1">
      <c r="A477" s="485"/>
      <c r="B477" s="470">
        <v>1000</v>
      </c>
      <c r="C477" s="432"/>
      <c r="D477" s="1311">
        <v>358000</v>
      </c>
      <c r="E477" s="1310"/>
      <c r="F477" s="404"/>
      <c r="G477" s="488"/>
      <c r="H477" s="470">
        <v>1000</v>
      </c>
      <c r="I477" s="520"/>
      <c r="J477" s="1311">
        <v>609000</v>
      </c>
      <c r="K477" s="1310"/>
      <c r="L477" s="404"/>
      <c r="M477" s="37"/>
      <c r="N477" s="27"/>
    </row>
    <row r="478" spans="1:14" ht="15.75" customHeight="1">
      <c r="A478" s="522"/>
      <c r="B478" s="472">
        <v>1200</v>
      </c>
      <c r="C478" s="438"/>
      <c r="D478" s="1312">
        <v>537000</v>
      </c>
      <c r="E478" s="1313"/>
      <c r="F478" s="523"/>
      <c r="G478" s="524"/>
      <c r="H478" s="472">
        <v>1200</v>
      </c>
      <c r="I478" s="525"/>
      <c r="J478" s="1312">
        <v>853000</v>
      </c>
      <c r="K478" s="1313"/>
      <c r="L478" s="404"/>
      <c r="M478" s="37"/>
      <c r="N478" s="27"/>
    </row>
    <row r="479" spans="1:14" ht="13.5" customHeight="1">
      <c r="A479" s="28" t="s">
        <v>190</v>
      </c>
      <c r="B479" s="478">
        <v>15</v>
      </c>
      <c r="C479" s="518"/>
      <c r="D479" s="1326">
        <v>2600</v>
      </c>
      <c r="E479" s="1315"/>
      <c r="F479" s="404"/>
      <c r="G479" s="28" t="s">
        <v>190</v>
      </c>
      <c r="H479" s="478">
        <v>15</v>
      </c>
      <c r="I479" s="518"/>
      <c r="J479" s="1326">
        <v>3600</v>
      </c>
      <c r="K479" s="1315"/>
      <c r="L479" s="404"/>
      <c r="M479" s="37"/>
      <c r="N479" s="27"/>
    </row>
    <row r="480" spans="1:14" ht="12.75" customHeight="1">
      <c r="A480" s="144" t="s">
        <v>50</v>
      </c>
      <c r="B480" s="470">
        <v>20</v>
      </c>
      <c r="C480" s="520"/>
      <c r="D480" s="1311">
        <v>3600</v>
      </c>
      <c r="E480" s="1310"/>
      <c r="F480" s="404"/>
      <c r="G480" s="144" t="s">
        <v>103</v>
      </c>
      <c r="H480" s="470">
        <v>20</v>
      </c>
      <c r="I480" s="520"/>
      <c r="J480" s="1311">
        <v>4100</v>
      </c>
      <c r="K480" s="1310"/>
      <c r="L480" s="404"/>
      <c r="M480" s="37"/>
      <c r="N480" s="27"/>
    </row>
    <row r="481" spans="1:14" ht="12.75" customHeight="1">
      <c r="A481" s="46" t="s">
        <v>185</v>
      </c>
      <c r="B481" s="470">
        <v>25</v>
      </c>
      <c r="C481" s="520"/>
      <c r="D481" s="1311">
        <v>4700</v>
      </c>
      <c r="E481" s="1310"/>
      <c r="F481" s="404"/>
      <c r="G481" s="46" t="s">
        <v>185</v>
      </c>
      <c r="H481" s="470">
        <v>25</v>
      </c>
      <c r="I481" s="520"/>
      <c r="J481" s="1311">
        <v>5100</v>
      </c>
      <c r="K481" s="1310"/>
      <c r="L481" s="404"/>
      <c r="M481" s="37"/>
      <c r="N481" s="27"/>
    </row>
    <row r="482" spans="1:14" ht="12.75" customHeight="1">
      <c r="A482" s="46" t="s">
        <v>188</v>
      </c>
      <c r="B482" s="470">
        <v>32</v>
      </c>
      <c r="C482" s="520"/>
      <c r="D482" s="1311">
        <v>6500</v>
      </c>
      <c r="E482" s="1310"/>
      <c r="F482" s="404"/>
      <c r="G482" s="46" t="s">
        <v>188</v>
      </c>
      <c r="H482" s="470">
        <v>32</v>
      </c>
      <c r="I482" s="520"/>
      <c r="J482" s="1311">
        <v>6800</v>
      </c>
      <c r="K482" s="1310"/>
      <c r="L482" s="404"/>
      <c r="M482" s="37"/>
      <c r="N482" s="27"/>
    </row>
    <row r="483" spans="1:14" ht="12.75" customHeight="1">
      <c r="A483" s="485"/>
      <c r="B483" s="470">
        <v>40</v>
      </c>
      <c r="C483" s="432"/>
      <c r="D483" s="1311">
        <v>7000</v>
      </c>
      <c r="E483" s="1310"/>
      <c r="F483" s="404"/>
      <c r="G483" s="488"/>
      <c r="H483" s="470">
        <v>40</v>
      </c>
      <c r="I483" s="520"/>
      <c r="J483" s="1311">
        <v>7600</v>
      </c>
      <c r="K483" s="1310"/>
      <c r="L483" s="404"/>
      <c r="M483" s="37"/>
      <c r="N483" s="27"/>
    </row>
    <row r="484" spans="1:14" ht="12.75" customHeight="1">
      <c r="A484" s="485"/>
      <c r="B484" s="470">
        <v>50</v>
      </c>
      <c r="C484" s="432"/>
      <c r="D484" s="1311">
        <v>7600</v>
      </c>
      <c r="E484" s="1310"/>
      <c r="F484" s="404"/>
      <c r="G484" s="488"/>
      <c r="H484" s="470">
        <v>50</v>
      </c>
      <c r="I484" s="521"/>
      <c r="J484" s="1311">
        <v>8300</v>
      </c>
      <c r="K484" s="1310"/>
      <c r="L484" s="404"/>
      <c r="M484" s="37"/>
      <c r="N484" s="27"/>
    </row>
    <row r="485" spans="1:14" ht="12.75" customHeight="1">
      <c r="A485" s="485"/>
      <c r="B485" s="470">
        <v>65</v>
      </c>
      <c r="C485" s="432"/>
      <c r="D485" s="1311">
        <v>9700</v>
      </c>
      <c r="E485" s="1310"/>
      <c r="F485" s="404"/>
      <c r="G485" s="488"/>
      <c r="H485" s="470">
        <v>65</v>
      </c>
      <c r="I485" s="520"/>
      <c r="J485" s="1311">
        <v>10300</v>
      </c>
      <c r="K485" s="1310"/>
      <c r="L485" s="404"/>
      <c r="M485" s="37"/>
      <c r="N485" s="27"/>
    </row>
    <row r="486" spans="1:14" ht="12.75" customHeight="1">
      <c r="A486" s="485"/>
      <c r="B486" s="470">
        <v>80</v>
      </c>
      <c r="C486" s="432"/>
      <c r="D486" s="1311">
        <v>10700</v>
      </c>
      <c r="E486" s="1310"/>
      <c r="F486" s="404"/>
      <c r="G486" s="488"/>
      <c r="H486" s="470">
        <v>80</v>
      </c>
      <c r="I486" s="520"/>
      <c r="J486" s="1311">
        <v>11400</v>
      </c>
      <c r="K486" s="1310"/>
      <c r="L486" s="404"/>
      <c r="M486" s="37"/>
      <c r="N486" s="27"/>
    </row>
    <row r="487" spans="1:14" ht="12.75" customHeight="1">
      <c r="A487" s="485"/>
      <c r="B487" s="470">
        <v>100</v>
      </c>
      <c r="C487" s="432"/>
      <c r="D487" s="1311">
        <v>15800</v>
      </c>
      <c r="E487" s="1310"/>
      <c r="F487" s="404"/>
      <c r="G487" s="488"/>
      <c r="H487" s="470">
        <v>100</v>
      </c>
      <c r="I487" s="520"/>
      <c r="J487" s="1311">
        <v>18300</v>
      </c>
      <c r="K487" s="1310"/>
      <c r="L487" s="404"/>
      <c r="M487" s="37"/>
      <c r="N487" s="27"/>
    </row>
    <row r="488" spans="1:14" ht="12.75" customHeight="1">
      <c r="A488" s="485"/>
      <c r="B488" s="470">
        <v>125</v>
      </c>
      <c r="C488" s="432"/>
      <c r="D488" s="1311">
        <v>22200</v>
      </c>
      <c r="E488" s="1310"/>
      <c r="F488" s="404"/>
      <c r="G488" s="488"/>
      <c r="H488" s="470">
        <v>125</v>
      </c>
      <c r="I488" s="520"/>
      <c r="J488" s="1311">
        <v>24400</v>
      </c>
      <c r="K488" s="1310"/>
      <c r="L488" s="404"/>
      <c r="M488" s="37"/>
      <c r="N488" s="27"/>
    </row>
    <row r="489" spans="1:14" ht="12.75" customHeight="1">
      <c r="A489" s="485"/>
      <c r="B489" s="470">
        <v>150</v>
      </c>
      <c r="C489" s="432"/>
      <c r="D489" s="1311">
        <v>30000</v>
      </c>
      <c r="E489" s="1310"/>
      <c r="F489" s="404"/>
      <c r="G489" s="488"/>
      <c r="H489" s="470">
        <v>150</v>
      </c>
      <c r="I489" s="521"/>
      <c r="J489" s="1311">
        <v>33000</v>
      </c>
      <c r="K489" s="1310"/>
      <c r="L489" s="404"/>
      <c r="M489" s="37"/>
      <c r="N489" s="27"/>
    </row>
    <row r="490" spans="1:14" ht="12.75" customHeight="1">
      <c r="A490" s="485"/>
      <c r="B490" s="470">
        <v>200</v>
      </c>
      <c r="C490" s="432"/>
      <c r="D490" s="1311">
        <v>43900</v>
      </c>
      <c r="E490" s="1310"/>
      <c r="F490" s="404"/>
      <c r="G490" s="488"/>
      <c r="H490" s="470">
        <v>200</v>
      </c>
      <c r="I490" s="526"/>
      <c r="J490" s="1332">
        <v>48300</v>
      </c>
      <c r="K490" s="1333"/>
      <c r="L490" s="404"/>
      <c r="M490" s="37"/>
      <c r="N490" s="27"/>
    </row>
    <row r="491" spans="1:14" ht="15.75" customHeight="1">
      <c r="A491" s="174"/>
      <c r="B491" s="470">
        <v>250</v>
      </c>
      <c r="C491" s="432"/>
      <c r="D491" s="1311">
        <v>62700</v>
      </c>
      <c r="E491" s="1310"/>
      <c r="F491" s="404"/>
      <c r="G491" s="527"/>
      <c r="H491" s="470">
        <v>250</v>
      </c>
      <c r="I491" s="520"/>
      <c r="J491" s="1311">
        <v>95400</v>
      </c>
      <c r="K491" s="1310"/>
      <c r="L491" s="404"/>
      <c r="M491" s="37"/>
      <c r="N491" s="27"/>
    </row>
    <row r="492" spans="1:14" ht="12.75" customHeight="1">
      <c r="A492" s="174"/>
      <c r="B492" s="470">
        <v>300</v>
      </c>
      <c r="C492" s="432"/>
      <c r="D492" s="1311">
        <v>85400</v>
      </c>
      <c r="E492" s="1310"/>
      <c r="F492" s="404"/>
      <c r="G492" s="527"/>
      <c r="H492" s="470">
        <v>300</v>
      </c>
      <c r="I492" s="520"/>
      <c r="J492" s="1311">
        <v>130800</v>
      </c>
      <c r="K492" s="1310"/>
      <c r="L492" s="404"/>
      <c r="M492" s="37"/>
      <c r="N492" s="27"/>
    </row>
    <row r="493" spans="1:14" ht="12.75" customHeight="1">
      <c r="A493" s="200"/>
      <c r="B493" s="470">
        <v>350</v>
      </c>
      <c r="C493" s="432"/>
      <c r="D493" s="1311">
        <v>119000</v>
      </c>
      <c r="E493" s="1310"/>
      <c r="F493" s="404"/>
      <c r="G493" s="486"/>
      <c r="H493" s="470">
        <v>350</v>
      </c>
      <c r="I493" s="520"/>
      <c r="J493" s="1311">
        <v>178000</v>
      </c>
      <c r="K493" s="1310"/>
      <c r="L493" s="404"/>
      <c r="M493" s="37"/>
      <c r="N493" s="27"/>
    </row>
    <row r="494" spans="1:14" ht="12.75" customHeight="1">
      <c r="A494" s="200"/>
      <c r="B494" s="470">
        <v>400</v>
      </c>
      <c r="C494" s="432"/>
      <c r="D494" s="1311">
        <v>196000</v>
      </c>
      <c r="E494" s="1310"/>
      <c r="F494" s="404"/>
      <c r="G494" s="486"/>
      <c r="H494" s="470">
        <v>400</v>
      </c>
      <c r="I494" s="520"/>
      <c r="J494" s="1311">
        <v>323000</v>
      </c>
      <c r="K494" s="1310"/>
      <c r="L494" s="404"/>
      <c r="M494" s="37"/>
      <c r="N494" s="27"/>
    </row>
    <row r="495" spans="1:14" ht="12.75" customHeight="1">
      <c r="A495" s="200"/>
      <c r="B495" s="470">
        <v>450</v>
      </c>
      <c r="C495" s="432"/>
      <c r="D495" s="1311">
        <v>218000</v>
      </c>
      <c r="E495" s="1310"/>
      <c r="F495" s="404"/>
      <c r="G495" s="486"/>
      <c r="H495" s="470">
        <v>450</v>
      </c>
      <c r="I495" s="520"/>
      <c r="J495" s="1311">
        <v>325000</v>
      </c>
      <c r="K495" s="1310"/>
      <c r="L495" s="404"/>
      <c r="M495" s="37"/>
      <c r="N495" s="27"/>
    </row>
    <row r="496" spans="1:14" ht="12.75" customHeight="1">
      <c r="A496" s="200"/>
      <c r="B496" s="470">
        <v>500</v>
      </c>
      <c r="C496" s="432"/>
      <c r="D496" s="1311">
        <v>267000</v>
      </c>
      <c r="E496" s="1310"/>
      <c r="F496" s="404"/>
      <c r="G496" s="486"/>
      <c r="H496" s="470">
        <v>500</v>
      </c>
      <c r="I496" s="520"/>
      <c r="J496" s="1311">
        <v>401000</v>
      </c>
      <c r="K496" s="1310"/>
      <c r="L496" s="404"/>
      <c r="M496" s="37"/>
      <c r="N496" s="27"/>
    </row>
    <row r="497" spans="1:14" ht="12.75" customHeight="1">
      <c r="A497" s="200"/>
      <c r="B497" s="470">
        <v>600</v>
      </c>
      <c r="C497" s="432"/>
      <c r="D497" s="1311">
        <v>370000</v>
      </c>
      <c r="E497" s="1310"/>
      <c r="F497" s="404"/>
      <c r="G497" s="486"/>
      <c r="H497" s="470">
        <v>600</v>
      </c>
      <c r="I497" s="520"/>
      <c r="J497" s="1311">
        <v>543000</v>
      </c>
      <c r="K497" s="1310"/>
      <c r="L497" s="404"/>
      <c r="M497" s="37"/>
      <c r="N497" s="27"/>
    </row>
    <row r="498" spans="1:14" ht="12.75" customHeight="1">
      <c r="A498" s="200"/>
      <c r="B498" s="470">
        <v>700</v>
      </c>
      <c r="C498" s="432"/>
      <c r="D498" s="1311">
        <v>502000</v>
      </c>
      <c r="E498" s="1310"/>
      <c r="F498" s="404"/>
      <c r="G498" s="486"/>
      <c r="H498" s="470">
        <v>700</v>
      </c>
      <c r="I498" s="520"/>
      <c r="J498" s="1311">
        <v>632000</v>
      </c>
      <c r="K498" s="1310"/>
      <c r="L498" s="404"/>
      <c r="M498" s="37"/>
      <c r="N498" s="27"/>
    </row>
    <row r="499" spans="1:14" ht="12.75" customHeight="1">
      <c r="A499" s="200"/>
      <c r="B499" s="470">
        <v>800</v>
      </c>
      <c r="C499" s="432"/>
      <c r="D499" s="1311">
        <v>642000</v>
      </c>
      <c r="E499" s="1310"/>
      <c r="F499" s="404"/>
      <c r="G499" s="486"/>
      <c r="H499" s="470">
        <v>800</v>
      </c>
      <c r="I499" s="520"/>
      <c r="J499" s="1311">
        <v>1026000</v>
      </c>
      <c r="K499" s="1310"/>
      <c r="L499" s="404"/>
      <c r="M499" s="37"/>
      <c r="N499" s="27"/>
    </row>
    <row r="500" spans="1:14" ht="12.75" customHeight="1">
      <c r="A500" s="200"/>
      <c r="B500" s="470">
        <v>900</v>
      </c>
      <c r="C500" s="432"/>
      <c r="D500" s="1311"/>
      <c r="E500" s="1310"/>
      <c r="F500" s="404"/>
      <c r="G500" s="486"/>
      <c r="H500" s="470">
        <v>900</v>
      </c>
      <c r="I500" s="520"/>
      <c r="J500" s="1311"/>
      <c r="K500" s="1310"/>
      <c r="L500" s="404"/>
      <c r="M500" s="37"/>
      <c r="N500" s="27"/>
    </row>
    <row r="501" spans="1:14" ht="12.75" customHeight="1">
      <c r="A501" s="200"/>
      <c r="B501" s="494">
        <v>1000</v>
      </c>
      <c r="C501" s="490"/>
      <c r="D501" s="1332">
        <v>732000</v>
      </c>
      <c r="E501" s="1333"/>
      <c r="F501" s="528"/>
      <c r="G501" s="486"/>
      <c r="H501" s="494">
        <v>1000</v>
      </c>
      <c r="I501" s="529"/>
      <c r="J501" s="1311">
        <v>1614000</v>
      </c>
      <c r="K501" s="1310"/>
      <c r="L501" s="404"/>
      <c r="M501" s="37"/>
      <c r="N501" s="27"/>
    </row>
    <row r="502" spans="1:14" ht="16.5" customHeight="1">
      <c r="A502" s="530"/>
      <c r="B502" s="472">
        <v>1200</v>
      </c>
      <c r="C502" s="438"/>
      <c r="D502" s="1312">
        <v>1158000</v>
      </c>
      <c r="E502" s="1313"/>
      <c r="F502" s="523"/>
      <c r="G502" s="531"/>
      <c r="H502" s="472">
        <v>1200</v>
      </c>
      <c r="I502" s="525"/>
      <c r="J502" s="1312">
        <v>2059000</v>
      </c>
      <c r="K502" s="1313"/>
      <c r="L502" s="404"/>
      <c r="M502" s="37"/>
      <c r="N502" s="27"/>
    </row>
    <row r="503" spans="1:14" ht="15.75" customHeight="1">
      <c r="A503" s="28" t="s">
        <v>190</v>
      </c>
      <c r="B503" s="478">
        <v>15</v>
      </c>
      <c r="C503" s="518"/>
      <c r="D503" s="1326">
        <v>3600</v>
      </c>
      <c r="E503" s="1315"/>
      <c r="F503" s="404"/>
      <c r="G503" s="28" t="s">
        <v>190</v>
      </c>
      <c r="H503" s="478">
        <v>15</v>
      </c>
      <c r="I503" s="518"/>
      <c r="J503" s="1326">
        <v>4800</v>
      </c>
      <c r="K503" s="1315"/>
      <c r="L503" s="404"/>
      <c r="M503" s="37"/>
      <c r="N503" s="27"/>
    </row>
    <row r="504" spans="1:14" ht="12.75" customHeight="1">
      <c r="A504" s="144" t="s">
        <v>69</v>
      </c>
      <c r="B504" s="470">
        <v>20</v>
      </c>
      <c r="C504" s="520"/>
      <c r="D504" s="1311">
        <v>5700</v>
      </c>
      <c r="E504" s="1310"/>
      <c r="F504" s="404"/>
      <c r="G504" s="144" t="s">
        <v>191</v>
      </c>
      <c r="H504" s="470">
        <v>20</v>
      </c>
      <c r="I504" s="520"/>
      <c r="J504" s="1311">
        <v>6600</v>
      </c>
      <c r="K504" s="1310"/>
      <c r="L504" s="404"/>
      <c r="M504" s="37"/>
      <c r="N504" s="27"/>
    </row>
    <row r="505" spans="1:14" ht="12.75" customHeight="1">
      <c r="A505" s="46" t="s">
        <v>185</v>
      </c>
      <c r="B505" s="470">
        <v>25</v>
      </c>
      <c r="C505" s="520"/>
      <c r="D505" s="1311">
        <v>7100</v>
      </c>
      <c r="E505" s="1310"/>
      <c r="F505" s="404"/>
      <c r="G505" s="46" t="s">
        <v>185</v>
      </c>
      <c r="H505" s="470">
        <v>25</v>
      </c>
      <c r="I505" s="520"/>
      <c r="J505" s="1311">
        <v>8400</v>
      </c>
      <c r="K505" s="1310"/>
      <c r="L505" s="404"/>
      <c r="M505" s="37"/>
      <c r="N505" s="27"/>
    </row>
    <row r="506" spans="1:14" ht="12.75" customHeight="1">
      <c r="A506" s="46" t="s">
        <v>188</v>
      </c>
      <c r="B506" s="470">
        <v>32</v>
      </c>
      <c r="C506" s="520"/>
      <c r="D506" s="1311">
        <v>9500</v>
      </c>
      <c r="E506" s="1310"/>
      <c r="F506" s="404"/>
      <c r="G506" s="46" t="s">
        <v>188</v>
      </c>
      <c r="H506" s="470">
        <v>32</v>
      </c>
      <c r="I506" s="520"/>
      <c r="J506" s="1311">
        <v>10400</v>
      </c>
      <c r="K506" s="1310"/>
      <c r="L506" s="404"/>
      <c r="M506" s="37"/>
      <c r="N506" s="27"/>
    </row>
    <row r="507" spans="1:14" ht="12.75" customHeight="1">
      <c r="A507" s="511"/>
      <c r="B507" s="470">
        <v>40</v>
      </c>
      <c r="C507" s="432"/>
      <c r="D507" s="1311">
        <v>9700</v>
      </c>
      <c r="E507" s="1310"/>
      <c r="F507" s="404"/>
      <c r="G507" s="488"/>
      <c r="H507" s="470">
        <v>40</v>
      </c>
      <c r="I507" s="520"/>
      <c r="J507" s="1311">
        <v>13000</v>
      </c>
      <c r="K507" s="1310"/>
      <c r="L507" s="404"/>
      <c r="M507" s="37"/>
      <c r="N507" s="27"/>
    </row>
    <row r="508" spans="1:14" ht="12.75" customHeight="1">
      <c r="A508" s="511"/>
      <c r="B508" s="470">
        <v>50</v>
      </c>
      <c r="C508" s="435"/>
      <c r="D508" s="1311">
        <v>13400</v>
      </c>
      <c r="E508" s="1310"/>
      <c r="F508" s="404"/>
      <c r="G508" s="488"/>
      <c r="H508" s="470">
        <v>50</v>
      </c>
      <c r="I508" s="520"/>
      <c r="J508" s="1311">
        <v>20400</v>
      </c>
      <c r="K508" s="1310"/>
      <c r="L508" s="404"/>
      <c r="M508" s="37"/>
      <c r="N508" s="27"/>
    </row>
    <row r="509" spans="1:14" ht="12.75" customHeight="1">
      <c r="A509" s="111"/>
      <c r="B509" s="470">
        <v>65</v>
      </c>
      <c r="C509" s="432"/>
      <c r="D509" s="1311">
        <v>15100</v>
      </c>
      <c r="E509" s="1310"/>
      <c r="F509" s="404"/>
      <c r="G509" s="488"/>
      <c r="H509" s="470">
        <v>65</v>
      </c>
      <c r="I509" s="520"/>
      <c r="J509" s="1311">
        <v>26400</v>
      </c>
      <c r="K509" s="1310"/>
      <c r="L509" s="404"/>
      <c r="M509" s="37"/>
      <c r="N509" s="27"/>
    </row>
    <row r="510" spans="1:14" ht="12.75" customHeight="1">
      <c r="A510" s="111"/>
      <c r="B510" s="470">
        <v>80</v>
      </c>
      <c r="C510" s="432"/>
      <c r="D510" s="1311">
        <v>17400</v>
      </c>
      <c r="E510" s="1310"/>
      <c r="F510" s="404"/>
      <c r="G510" s="488"/>
      <c r="H510" s="470">
        <v>80</v>
      </c>
      <c r="I510" s="529"/>
      <c r="J510" s="1332">
        <v>31000</v>
      </c>
      <c r="K510" s="1333"/>
      <c r="L510" s="404"/>
      <c r="M510" s="37"/>
      <c r="N510" s="27"/>
    </row>
    <row r="511" spans="1:14" ht="15.75" customHeight="1">
      <c r="A511" s="174"/>
      <c r="B511" s="470">
        <v>100</v>
      </c>
      <c r="C511" s="432"/>
      <c r="D511" s="1311">
        <v>26600</v>
      </c>
      <c r="E511" s="1310"/>
      <c r="F511" s="404"/>
      <c r="G511" s="527"/>
      <c r="H511" s="470">
        <v>100</v>
      </c>
      <c r="I511" s="520"/>
      <c r="J511" s="1311">
        <v>43000</v>
      </c>
      <c r="K511" s="1310"/>
      <c r="L511" s="404"/>
      <c r="M511" s="37"/>
      <c r="N511" s="27"/>
    </row>
    <row r="512" spans="1:14" ht="12.75" customHeight="1">
      <c r="A512" s="200"/>
      <c r="B512" s="470">
        <v>125</v>
      </c>
      <c r="C512" s="432"/>
      <c r="D512" s="1311">
        <v>41800</v>
      </c>
      <c r="E512" s="1310"/>
      <c r="F512" s="404"/>
      <c r="G512" s="527"/>
      <c r="H512" s="470">
        <v>125</v>
      </c>
      <c r="I512" s="520"/>
      <c r="J512" s="1311">
        <v>69000</v>
      </c>
      <c r="K512" s="1310"/>
      <c r="L512" s="404"/>
      <c r="M512" s="37"/>
      <c r="N512" s="27"/>
    </row>
    <row r="513" spans="1:14" ht="12.75" customHeight="1">
      <c r="A513" s="200"/>
      <c r="B513" s="470">
        <v>150</v>
      </c>
      <c r="C513" s="435"/>
      <c r="D513" s="1311">
        <v>67100</v>
      </c>
      <c r="E513" s="1310"/>
      <c r="F513" s="404"/>
      <c r="G513" s="486"/>
      <c r="H513" s="470">
        <v>150</v>
      </c>
      <c r="I513" s="520"/>
      <c r="J513" s="1311">
        <v>99000</v>
      </c>
      <c r="K513" s="1310"/>
      <c r="L513" s="404"/>
      <c r="M513" s="37"/>
      <c r="N513" s="27"/>
    </row>
    <row r="514" spans="1:14" ht="12.75" customHeight="1">
      <c r="A514" s="174"/>
      <c r="B514" s="470">
        <v>200</v>
      </c>
      <c r="C514" s="435"/>
      <c r="D514" s="1311">
        <v>76000</v>
      </c>
      <c r="E514" s="1310"/>
      <c r="F514" s="404"/>
      <c r="G514" s="486"/>
      <c r="H514" s="470">
        <v>200</v>
      </c>
      <c r="I514" s="520"/>
      <c r="J514" s="1311">
        <v>168000</v>
      </c>
      <c r="K514" s="1310"/>
      <c r="L514" s="404"/>
      <c r="M514" s="37"/>
      <c r="N514" s="27"/>
    </row>
    <row r="515" spans="1:14" ht="12.75" customHeight="1">
      <c r="A515" s="174"/>
      <c r="B515" s="470">
        <v>250</v>
      </c>
      <c r="C515" s="432"/>
      <c r="D515" s="1311">
        <v>118000</v>
      </c>
      <c r="E515" s="1310"/>
      <c r="F515" s="404"/>
      <c r="G515" s="527"/>
      <c r="H515" s="470">
        <v>250</v>
      </c>
      <c r="I515" s="520"/>
      <c r="J515" s="1311">
        <v>262000</v>
      </c>
      <c r="K515" s="1310"/>
      <c r="L515" s="404"/>
      <c r="M515" s="37"/>
      <c r="N515" s="27"/>
    </row>
    <row r="516" spans="1:14" ht="12.75" customHeight="1">
      <c r="A516" s="174"/>
      <c r="B516" s="470">
        <v>300</v>
      </c>
      <c r="C516" s="432"/>
      <c r="D516" s="1311">
        <v>158000</v>
      </c>
      <c r="E516" s="1310"/>
      <c r="F516" s="404"/>
      <c r="G516" s="532"/>
      <c r="H516" s="470">
        <v>300</v>
      </c>
      <c r="I516" s="520"/>
      <c r="J516" s="1311">
        <v>392000</v>
      </c>
      <c r="K516" s="1310"/>
      <c r="L516" s="404"/>
      <c r="M516" s="37"/>
      <c r="N516" s="27"/>
    </row>
    <row r="517" spans="1:14" ht="12.75" customHeight="1">
      <c r="A517" s="174"/>
      <c r="B517" s="470">
        <v>350</v>
      </c>
      <c r="C517" s="432"/>
      <c r="D517" s="1311">
        <v>229000</v>
      </c>
      <c r="E517" s="1310"/>
      <c r="F517" s="404"/>
      <c r="G517" s="532"/>
      <c r="H517" s="470">
        <v>350</v>
      </c>
      <c r="I517" s="520"/>
      <c r="J517" s="1311"/>
      <c r="K517" s="1310"/>
      <c r="L517" s="404"/>
      <c r="M517" s="37"/>
      <c r="N517" s="27"/>
    </row>
    <row r="518" spans="1:14" ht="12.75" customHeight="1">
      <c r="A518" s="174"/>
      <c r="B518" s="470">
        <v>400</v>
      </c>
      <c r="C518" s="432"/>
      <c r="D518" s="1311">
        <v>376000</v>
      </c>
      <c r="E518" s="1310"/>
      <c r="F518" s="404"/>
      <c r="G518" s="527"/>
      <c r="H518" s="470">
        <v>400</v>
      </c>
      <c r="I518" s="520"/>
      <c r="J518" s="1311"/>
      <c r="K518" s="1310"/>
      <c r="L518" s="404"/>
      <c r="M518" s="37"/>
      <c r="N518" s="27"/>
    </row>
    <row r="519" spans="1:14" ht="12.75" customHeight="1">
      <c r="A519" s="174"/>
      <c r="B519" s="470">
        <v>450</v>
      </c>
      <c r="C519" s="432"/>
      <c r="D519" s="1311"/>
      <c r="E519" s="1310"/>
      <c r="F519" s="404"/>
      <c r="G519" s="486"/>
      <c r="H519" s="470">
        <v>450</v>
      </c>
      <c r="I519" s="520"/>
      <c r="J519" s="1311"/>
      <c r="K519" s="1310"/>
      <c r="L519" s="404"/>
      <c r="M519" s="37"/>
      <c r="N519" s="27"/>
    </row>
    <row r="520" spans="1:14" ht="12.75" customHeight="1">
      <c r="A520" s="174"/>
      <c r="B520" s="470">
        <v>500</v>
      </c>
      <c r="C520" s="432"/>
      <c r="D520" s="1311">
        <v>405000</v>
      </c>
      <c r="E520" s="1310"/>
      <c r="F520" s="404"/>
      <c r="G520" s="487"/>
      <c r="H520" s="470">
        <v>500</v>
      </c>
      <c r="I520" s="520"/>
      <c r="J520" s="1311"/>
      <c r="K520" s="1310"/>
      <c r="L520" s="404"/>
      <c r="M520" s="37"/>
      <c r="N520" s="27"/>
    </row>
    <row r="521" spans="1:14" ht="12.75" customHeight="1">
      <c r="A521" s="174"/>
      <c r="B521" s="470">
        <v>600</v>
      </c>
      <c r="C521" s="432"/>
      <c r="D521" s="1311">
        <v>570000</v>
      </c>
      <c r="E521" s="1310"/>
      <c r="F521" s="404"/>
      <c r="G521" s="488"/>
      <c r="H521" s="470">
        <v>600</v>
      </c>
      <c r="I521" s="520"/>
      <c r="J521" s="1311"/>
      <c r="K521" s="1310"/>
      <c r="L521" s="404"/>
      <c r="M521" s="37"/>
      <c r="N521" s="27"/>
    </row>
    <row r="522" spans="1:14" ht="12.75" customHeight="1">
      <c r="A522" s="174"/>
      <c r="B522" s="470">
        <v>700</v>
      </c>
      <c r="C522" s="432"/>
      <c r="D522" s="1311"/>
      <c r="E522" s="1310"/>
      <c r="F522" s="404"/>
      <c r="G522" s="488"/>
      <c r="H522" s="470">
        <v>700</v>
      </c>
      <c r="I522" s="520"/>
      <c r="J522" s="1311"/>
      <c r="K522" s="1310"/>
      <c r="L522" s="404"/>
      <c r="M522" s="37"/>
      <c r="N522" s="27"/>
    </row>
    <row r="523" spans="1:14" ht="12.75" customHeight="1">
      <c r="A523" s="174"/>
      <c r="B523" s="470">
        <v>800</v>
      </c>
      <c r="C523" s="432"/>
      <c r="D523" s="1311">
        <v>1285000</v>
      </c>
      <c r="E523" s="1310"/>
      <c r="F523" s="404"/>
      <c r="G523" s="488"/>
      <c r="H523" s="470">
        <v>800</v>
      </c>
      <c r="I523" s="520"/>
      <c r="J523" s="1311"/>
      <c r="K523" s="1310"/>
      <c r="L523" s="404"/>
      <c r="M523" s="37"/>
      <c r="N523" s="27"/>
    </row>
    <row r="524" spans="1:14" ht="12.75" customHeight="1">
      <c r="A524" s="242"/>
      <c r="B524" s="470">
        <v>900</v>
      </c>
      <c r="C524" s="85"/>
      <c r="D524" s="1309"/>
      <c r="E524" s="1310"/>
      <c r="F524" s="379"/>
      <c r="G524" s="149"/>
      <c r="H524" s="470">
        <v>900</v>
      </c>
      <c r="I524" s="533"/>
      <c r="J524" s="1335"/>
      <c r="K524" s="1310"/>
      <c r="L524" s="534"/>
      <c r="M524" s="37"/>
      <c r="N524" s="27"/>
    </row>
    <row r="525" spans="1:14" ht="12.75" customHeight="1">
      <c r="A525" s="242"/>
      <c r="B525" s="494">
        <v>1000</v>
      </c>
      <c r="C525" s="57"/>
      <c r="D525" s="1309">
        <v>2698000</v>
      </c>
      <c r="E525" s="1310"/>
      <c r="F525" s="379"/>
      <c r="G525" s="149"/>
      <c r="H525" s="494">
        <v>1000</v>
      </c>
      <c r="I525" s="535"/>
      <c r="J525" s="1335"/>
      <c r="K525" s="1310"/>
      <c r="L525" s="534"/>
      <c r="M525" s="37"/>
      <c r="N525" s="27"/>
    </row>
    <row r="526" spans="1:14" ht="13.5" customHeight="1">
      <c r="A526" s="536"/>
      <c r="B526" s="472">
        <v>1200</v>
      </c>
      <c r="C526" s="92"/>
      <c r="D526" s="1334">
        <v>3486000</v>
      </c>
      <c r="E526" s="1313"/>
      <c r="F526" s="537"/>
      <c r="G526" s="169"/>
      <c r="H526" s="472">
        <v>1200</v>
      </c>
      <c r="I526" s="538"/>
      <c r="J526" s="1336"/>
      <c r="K526" s="1313"/>
      <c r="L526" s="534"/>
      <c r="M526" s="37"/>
      <c r="N526" s="27"/>
    </row>
    <row r="527" spans="1:14" ht="21" customHeight="1">
      <c r="A527" s="1328" t="s">
        <v>192</v>
      </c>
      <c r="B527" s="1329"/>
      <c r="C527" s="1329"/>
      <c r="D527" s="1329"/>
      <c r="E527" s="1329"/>
      <c r="F527" s="1329"/>
      <c r="G527" s="1329"/>
      <c r="H527" s="1329"/>
      <c r="I527" s="1329"/>
      <c r="J527" s="1329"/>
      <c r="K527" s="1330"/>
      <c r="L527" s="386"/>
      <c r="N527" s="27"/>
    </row>
    <row r="528" spans="1:14" ht="15.75" customHeight="1">
      <c r="A528" s="273" t="s">
        <v>10</v>
      </c>
      <c r="B528" s="274" t="s">
        <v>11</v>
      </c>
      <c r="C528" s="372"/>
      <c r="D528" s="1324" t="s">
        <v>12</v>
      </c>
      <c r="E528" s="1331"/>
      <c r="F528" s="274"/>
      <c r="G528" s="274" t="s">
        <v>10</v>
      </c>
      <c r="H528" s="274" t="s">
        <v>11</v>
      </c>
      <c r="I528" s="345"/>
      <c r="J528" s="1324" t="s">
        <v>12</v>
      </c>
      <c r="K528" s="1325"/>
      <c r="L528" s="102"/>
      <c r="M528" s="27"/>
      <c r="N528" s="27"/>
    </row>
    <row r="529" spans="1:14" ht="15.75" customHeight="1">
      <c r="A529" s="108" t="s">
        <v>193</v>
      </c>
      <c r="B529" s="34">
        <v>15</v>
      </c>
      <c r="C529" s="76"/>
      <c r="D529" s="1339">
        <v>370</v>
      </c>
      <c r="E529" s="1319"/>
      <c r="F529" s="139"/>
      <c r="G529" s="33" t="s">
        <v>194</v>
      </c>
      <c r="H529" s="34">
        <v>20</v>
      </c>
      <c r="I529" s="378"/>
      <c r="J529" s="1340">
        <v>850</v>
      </c>
      <c r="K529" s="1315"/>
      <c r="L529" s="379"/>
      <c r="M529" s="37"/>
      <c r="N529" s="27"/>
    </row>
    <row r="530" spans="1:14" ht="12.75" customHeight="1">
      <c r="A530" s="144" t="s">
        <v>195</v>
      </c>
      <c r="B530" s="51">
        <v>20</v>
      </c>
      <c r="C530" s="58"/>
      <c r="D530" s="1337">
        <v>430</v>
      </c>
      <c r="E530" s="1317"/>
      <c r="F530" s="139"/>
      <c r="G530" s="283" t="s">
        <v>195</v>
      </c>
      <c r="H530" s="43">
        <v>25</v>
      </c>
      <c r="I530" s="89"/>
      <c r="J530" s="1309">
        <v>1390</v>
      </c>
      <c r="K530" s="1310"/>
      <c r="L530" s="379"/>
      <c r="M530" s="37"/>
      <c r="N530" s="27"/>
    </row>
    <row r="531" spans="1:14" ht="12.75" customHeight="1">
      <c r="A531" s="46" t="s">
        <v>24</v>
      </c>
      <c r="B531" s="43">
        <v>25</v>
      </c>
      <c r="C531" s="50"/>
      <c r="D531" s="1337">
        <v>570</v>
      </c>
      <c r="E531" s="1317"/>
      <c r="F531" s="139"/>
      <c r="G531" s="47" t="s">
        <v>24</v>
      </c>
      <c r="H531" s="43">
        <v>32</v>
      </c>
      <c r="I531" s="89"/>
      <c r="J531" s="1309">
        <v>1850</v>
      </c>
      <c r="K531" s="1310"/>
      <c r="L531" s="379"/>
      <c r="M531" s="37"/>
      <c r="N531" s="27"/>
    </row>
    <row r="532" spans="1:14" ht="12.75" customHeight="1">
      <c r="A532" s="46" t="s">
        <v>196</v>
      </c>
      <c r="B532" s="43">
        <v>32</v>
      </c>
      <c r="C532" s="50"/>
      <c r="D532" s="1337">
        <v>700</v>
      </c>
      <c r="E532" s="1317"/>
      <c r="F532" s="139"/>
      <c r="G532" s="47" t="s">
        <v>196</v>
      </c>
      <c r="H532" s="43">
        <v>40</v>
      </c>
      <c r="I532" s="89"/>
      <c r="J532" s="1309">
        <v>2700</v>
      </c>
      <c r="K532" s="1310"/>
      <c r="L532" s="379"/>
      <c r="M532" s="37"/>
      <c r="N532" s="27"/>
    </row>
    <row r="533" spans="1:14" ht="12.75" customHeight="1">
      <c r="A533" s="46" t="s">
        <v>197</v>
      </c>
      <c r="B533" s="43">
        <v>40</v>
      </c>
      <c r="C533" s="50"/>
      <c r="D533" s="1337">
        <v>960</v>
      </c>
      <c r="E533" s="1317"/>
      <c r="F533" s="139"/>
      <c r="G533" s="47" t="s">
        <v>197</v>
      </c>
      <c r="H533" s="43">
        <v>50</v>
      </c>
      <c r="I533" s="89"/>
      <c r="J533" s="1309">
        <v>3900</v>
      </c>
      <c r="K533" s="1310"/>
      <c r="L533" s="379"/>
      <c r="M533" s="37"/>
      <c r="N533" s="27"/>
    </row>
    <row r="534" spans="1:14" ht="12.75" customHeight="1">
      <c r="A534" s="46" t="s">
        <v>198</v>
      </c>
      <c r="B534" s="43">
        <v>50</v>
      </c>
      <c r="C534" s="50"/>
      <c r="D534" s="1337">
        <v>1630</v>
      </c>
      <c r="E534" s="1317"/>
      <c r="F534" s="139"/>
      <c r="G534" s="47" t="s">
        <v>199</v>
      </c>
      <c r="H534" s="43">
        <v>100</v>
      </c>
      <c r="I534" s="89"/>
      <c r="J534" s="1309">
        <v>6900</v>
      </c>
      <c r="K534" s="1310"/>
      <c r="L534" s="379"/>
      <c r="M534" s="37"/>
      <c r="N534" s="27"/>
    </row>
    <row r="535" spans="1:14" ht="15.75" customHeight="1">
      <c r="A535" s="305"/>
      <c r="B535" s="91">
        <v>65</v>
      </c>
      <c r="C535" s="261"/>
      <c r="D535" s="1338">
        <v>2600</v>
      </c>
      <c r="E535" s="1323"/>
      <c r="F535" s="320"/>
      <c r="G535" s="299"/>
      <c r="H535" s="91"/>
      <c r="I535" s="539"/>
      <c r="J535" s="1341"/>
      <c r="K535" s="1313"/>
      <c r="L535" s="540"/>
      <c r="M535" s="37"/>
      <c r="N535" s="27"/>
    </row>
    <row r="536" spans="1:14" ht="15.75" customHeight="1">
      <c r="A536" s="108" t="s">
        <v>200</v>
      </c>
      <c r="B536" s="34">
        <v>25</v>
      </c>
      <c r="C536" s="76"/>
      <c r="D536" s="1339">
        <v>7900</v>
      </c>
      <c r="E536" s="1319"/>
      <c r="F536" s="139"/>
      <c r="G536" s="173" t="s">
        <v>201</v>
      </c>
      <c r="H536" s="34">
        <v>15</v>
      </c>
      <c r="I536" s="295"/>
      <c r="J536" s="1342">
        <v>3000</v>
      </c>
      <c r="K536" s="1315"/>
      <c r="L536" s="355"/>
      <c r="M536" s="37"/>
      <c r="N536" s="27"/>
    </row>
    <row r="537" spans="1:14" ht="15.75" customHeight="1">
      <c r="A537" s="144" t="s">
        <v>202</v>
      </c>
      <c r="B537" s="43">
        <v>32</v>
      </c>
      <c r="C537" s="50"/>
      <c r="D537" s="1337">
        <v>9700</v>
      </c>
      <c r="E537" s="1317"/>
      <c r="F537" s="139"/>
      <c r="G537" s="421" t="s">
        <v>203</v>
      </c>
      <c r="H537" s="43">
        <v>20</v>
      </c>
      <c r="I537" s="297"/>
      <c r="J537" s="1321">
        <v>3060</v>
      </c>
      <c r="K537" s="1310"/>
      <c r="L537" s="355"/>
      <c r="M537" s="37"/>
      <c r="N537" s="27"/>
    </row>
    <row r="538" spans="1:14" ht="15.75" customHeight="1">
      <c r="A538" s="199" t="s">
        <v>204</v>
      </c>
      <c r="B538" s="43">
        <v>40</v>
      </c>
      <c r="C538" s="50"/>
      <c r="D538" s="1337">
        <v>13100</v>
      </c>
      <c r="E538" s="1317"/>
      <c r="F538" s="139"/>
      <c r="G538" s="47" t="s">
        <v>205</v>
      </c>
      <c r="H538" s="43">
        <v>25</v>
      </c>
      <c r="I538" s="297"/>
      <c r="J538" s="1321">
        <v>3360</v>
      </c>
      <c r="K538" s="1310"/>
      <c r="L538" s="355"/>
      <c r="M538" s="37"/>
      <c r="N538" s="27"/>
    </row>
    <row r="539" spans="1:14" ht="15.75" customHeight="1">
      <c r="A539" s="199" t="s">
        <v>206</v>
      </c>
      <c r="B539" s="43">
        <v>50</v>
      </c>
      <c r="C539" s="50"/>
      <c r="D539" s="1337">
        <v>17900</v>
      </c>
      <c r="E539" s="1317"/>
      <c r="F539" s="139"/>
      <c r="G539" s="47" t="s">
        <v>207</v>
      </c>
      <c r="H539" s="43">
        <v>32</v>
      </c>
      <c r="I539" s="297"/>
      <c r="J539" s="1321">
        <v>4300</v>
      </c>
      <c r="K539" s="1310"/>
      <c r="L539" s="355"/>
      <c r="M539" s="37"/>
      <c r="N539" s="27"/>
    </row>
    <row r="540" spans="1:14" ht="15.75" customHeight="1">
      <c r="A540" s="144" t="s">
        <v>208</v>
      </c>
      <c r="B540" s="43">
        <v>80</v>
      </c>
      <c r="C540" s="50"/>
      <c r="D540" s="1337">
        <v>23300</v>
      </c>
      <c r="E540" s="1317"/>
      <c r="F540" s="139"/>
      <c r="G540" s="47" t="s">
        <v>209</v>
      </c>
      <c r="H540" s="43">
        <v>40</v>
      </c>
      <c r="I540" s="297"/>
      <c r="J540" s="1321">
        <v>5380</v>
      </c>
      <c r="K540" s="1310"/>
      <c r="L540" s="355"/>
      <c r="M540" s="37"/>
      <c r="N540" s="27"/>
    </row>
    <row r="541" spans="1:14" ht="15.75" customHeight="1">
      <c r="A541" s="144" t="s">
        <v>210</v>
      </c>
      <c r="B541" s="43">
        <v>100</v>
      </c>
      <c r="C541" s="50"/>
      <c r="D541" s="1337">
        <v>32900</v>
      </c>
      <c r="E541" s="1317"/>
      <c r="F541" s="139"/>
      <c r="G541" s="47"/>
      <c r="H541" s="43">
        <v>50</v>
      </c>
      <c r="I541" s="297"/>
      <c r="J541" s="1321">
        <v>6120</v>
      </c>
      <c r="K541" s="1310"/>
      <c r="L541" s="355"/>
      <c r="M541" s="37"/>
      <c r="N541" s="27"/>
    </row>
    <row r="542" spans="1:14" ht="15.75" customHeight="1">
      <c r="A542" s="541" t="s">
        <v>211</v>
      </c>
      <c r="B542" s="43">
        <v>125</v>
      </c>
      <c r="C542" s="50"/>
      <c r="D542" s="1337">
        <v>75100</v>
      </c>
      <c r="E542" s="1317"/>
      <c r="F542" s="139"/>
      <c r="G542" s="47"/>
      <c r="H542" s="43">
        <v>65</v>
      </c>
      <c r="I542" s="297"/>
      <c r="J542" s="1321">
        <v>9480</v>
      </c>
      <c r="K542" s="1310"/>
      <c r="L542" s="355"/>
      <c r="M542" s="37"/>
      <c r="N542" s="27"/>
    </row>
    <row r="543" spans="1:14" ht="15.75" customHeight="1">
      <c r="A543" s="541" t="s">
        <v>212</v>
      </c>
      <c r="B543" s="43">
        <v>150</v>
      </c>
      <c r="C543" s="50"/>
      <c r="D543" s="1337">
        <v>103300</v>
      </c>
      <c r="E543" s="1317"/>
      <c r="F543" s="139"/>
      <c r="G543" s="47"/>
      <c r="H543" s="43">
        <v>80</v>
      </c>
      <c r="I543" s="297"/>
      <c r="J543" s="1321">
        <v>12900</v>
      </c>
      <c r="K543" s="1310"/>
      <c r="L543" s="355"/>
      <c r="M543" s="37"/>
      <c r="N543" s="27"/>
    </row>
    <row r="544" spans="1:14" ht="15.75" customHeight="1">
      <c r="A544" s="541" t="s">
        <v>213</v>
      </c>
      <c r="B544" s="43">
        <v>200</v>
      </c>
      <c r="C544" s="50"/>
      <c r="D544" s="1337">
        <v>179200</v>
      </c>
      <c r="E544" s="1317"/>
      <c r="F544" s="139"/>
      <c r="G544" s="47"/>
      <c r="H544" s="43">
        <v>100</v>
      </c>
      <c r="I544" s="297"/>
      <c r="J544" s="1321">
        <v>16200</v>
      </c>
      <c r="K544" s="1310"/>
      <c r="L544" s="355"/>
      <c r="M544" s="37"/>
      <c r="N544" s="27"/>
    </row>
    <row r="545" spans="1:14" ht="15.75" customHeight="1">
      <c r="A545" s="542"/>
      <c r="B545" s="51"/>
      <c r="C545" s="58"/>
      <c r="D545" s="55"/>
      <c r="E545" s="55"/>
      <c r="F545" s="139"/>
      <c r="G545" s="47"/>
      <c r="H545" s="73">
        <v>125</v>
      </c>
      <c r="I545" s="306"/>
      <c r="J545" s="543"/>
      <c r="K545" s="543">
        <v>19560</v>
      </c>
      <c r="L545" s="355"/>
      <c r="M545" s="37"/>
      <c r="N545" s="27"/>
    </row>
    <row r="546" spans="1:14" ht="15.75" customHeight="1">
      <c r="A546" s="544"/>
      <c r="B546" s="91">
        <v>250</v>
      </c>
      <c r="C546" s="261"/>
      <c r="D546" s="1338">
        <v>389100</v>
      </c>
      <c r="E546" s="1323"/>
      <c r="F546" s="320"/>
      <c r="G546" s="299"/>
      <c r="H546" s="91">
        <v>150</v>
      </c>
      <c r="I546" s="300"/>
      <c r="J546" s="1343">
        <v>30250</v>
      </c>
      <c r="K546" s="1313"/>
      <c r="L546" s="355"/>
      <c r="M546" s="37"/>
      <c r="N546" s="27"/>
    </row>
    <row r="547" spans="1:14" ht="15.75" customHeight="1">
      <c r="A547" s="173" t="s">
        <v>214</v>
      </c>
      <c r="B547" s="34">
        <v>15</v>
      </c>
      <c r="C547" s="76"/>
      <c r="D547" s="1339">
        <v>4700</v>
      </c>
      <c r="E547" s="1319"/>
      <c r="F547" s="251"/>
      <c r="G547" s="545" t="s">
        <v>215</v>
      </c>
      <c r="H547" s="67">
        <v>15</v>
      </c>
      <c r="I547" s="68"/>
      <c r="J547" s="1339">
        <v>2300</v>
      </c>
      <c r="K547" s="1315"/>
      <c r="L547" s="287"/>
      <c r="M547" s="37"/>
      <c r="N547" s="27"/>
    </row>
    <row r="548" spans="1:14" ht="15.75" customHeight="1">
      <c r="A548" s="421" t="s">
        <v>203</v>
      </c>
      <c r="B548" s="43">
        <v>20</v>
      </c>
      <c r="C548" s="50"/>
      <c r="D548" s="1337">
        <v>5300</v>
      </c>
      <c r="E548" s="1317"/>
      <c r="F548" s="251"/>
      <c r="G548" s="546" t="s">
        <v>14</v>
      </c>
      <c r="H548" s="43">
        <v>20</v>
      </c>
      <c r="I548" s="50"/>
      <c r="J548" s="1337">
        <v>3000</v>
      </c>
      <c r="K548" s="1310"/>
      <c r="L548" s="287"/>
      <c r="M548" s="37"/>
      <c r="N548" s="27"/>
    </row>
    <row r="549" spans="1:14" ht="15.75" customHeight="1">
      <c r="A549" s="47" t="s">
        <v>205</v>
      </c>
      <c r="B549" s="43">
        <v>25</v>
      </c>
      <c r="C549" s="50"/>
      <c r="D549" s="1337">
        <v>6100</v>
      </c>
      <c r="E549" s="1317"/>
      <c r="F549" s="139"/>
      <c r="G549" s="318" t="s">
        <v>216</v>
      </c>
      <c r="H549" s="43">
        <v>25</v>
      </c>
      <c r="I549" s="50"/>
      <c r="J549" s="1337">
        <v>3120</v>
      </c>
      <c r="K549" s="1310"/>
      <c r="L549" s="287"/>
      <c r="M549" s="37"/>
      <c r="N549" s="27"/>
    </row>
    <row r="550" spans="1:14" ht="15.75" customHeight="1">
      <c r="A550" s="47" t="s">
        <v>207</v>
      </c>
      <c r="B550" s="43">
        <v>32</v>
      </c>
      <c r="C550" s="50"/>
      <c r="D550" s="1337">
        <v>7400</v>
      </c>
      <c r="E550" s="1317"/>
      <c r="F550" s="139"/>
      <c r="G550" s="47" t="s">
        <v>207</v>
      </c>
      <c r="H550" s="43">
        <v>32</v>
      </c>
      <c r="I550" s="50"/>
      <c r="J550" s="1337">
        <v>3720</v>
      </c>
      <c r="K550" s="1310"/>
      <c r="L550" s="287"/>
      <c r="M550" s="37"/>
      <c r="N550" s="27"/>
    </row>
    <row r="551" spans="1:14" ht="15.75" customHeight="1">
      <c r="A551" s="47" t="s">
        <v>209</v>
      </c>
      <c r="B551" s="43">
        <v>40</v>
      </c>
      <c r="C551" s="50"/>
      <c r="D551" s="1337">
        <v>10200</v>
      </c>
      <c r="E551" s="1317"/>
      <c r="F551" s="139"/>
      <c r="G551" s="318" t="s">
        <v>167</v>
      </c>
      <c r="H551" s="43">
        <v>40</v>
      </c>
      <c r="I551" s="50"/>
      <c r="J551" s="1337">
        <v>4750</v>
      </c>
      <c r="K551" s="1310"/>
      <c r="L551" s="287"/>
      <c r="M551" s="37"/>
      <c r="N551" s="27"/>
    </row>
    <row r="552" spans="1:14" ht="15.75" customHeight="1">
      <c r="A552" s="174"/>
      <c r="B552" s="43">
        <v>50</v>
      </c>
      <c r="C552" s="50"/>
      <c r="D552" s="1337">
        <v>12500</v>
      </c>
      <c r="E552" s="1317"/>
      <c r="F552" s="251"/>
      <c r="G552" s="71"/>
      <c r="H552" s="43">
        <v>50</v>
      </c>
      <c r="I552" s="50"/>
      <c r="J552" s="1337">
        <v>5760</v>
      </c>
      <c r="K552" s="1310"/>
      <c r="L552" s="287"/>
      <c r="M552" s="37"/>
      <c r="N552" s="27"/>
    </row>
    <row r="553" spans="1:14" ht="15.75" customHeight="1">
      <c r="A553" s="541"/>
      <c r="B553" s="43">
        <v>65</v>
      </c>
      <c r="C553" s="50"/>
      <c r="D553" s="1337">
        <v>15400</v>
      </c>
      <c r="E553" s="1317"/>
      <c r="F553" s="251"/>
      <c r="G553" s="71"/>
      <c r="H553" s="43">
        <v>65</v>
      </c>
      <c r="I553" s="50"/>
      <c r="J553" s="1337">
        <v>7400</v>
      </c>
      <c r="K553" s="1310"/>
      <c r="L553" s="287"/>
      <c r="M553" s="37"/>
      <c r="N553" s="27"/>
    </row>
    <row r="554" spans="1:14" ht="15.75" customHeight="1">
      <c r="A554" s="541"/>
      <c r="B554" s="43">
        <v>80</v>
      </c>
      <c r="C554" s="50"/>
      <c r="D554" s="1337">
        <v>19300</v>
      </c>
      <c r="E554" s="1317"/>
      <c r="F554" s="251"/>
      <c r="G554" s="71"/>
      <c r="H554" s="43">
        <v>80</v>
      </c>
      <c r="I554" s="50"/>
      <c r="J554" s="1337">
        <v>10200</v>
      </c>
      <c r="K554" s="1310"/>
      <c r="L554" s="287"/>
      <c r="M554" s="37"/>
      <c r="N554" s="27"/>
    </row>
    <row r="555" spans="1:14" ht="15.75" customHeight="1">
      <c r="A555" s="541"/>
      <c r="B555" s="43">
        <v>100</v>
      </c>
      <c r="C555" s="50"/>
      <c r="D555" s="1337">
        <v>22000</v>
      </c>
      <c r="E555" s="1317"/>
      <c r="F555" s="251"/>
      <c r="G555" s="71"/>
      <c r="H555" s="43">
        <v>100</v>
      </c>
      <c r="I555" s="50"/>
      <c r="J555" s="1337">
        <v>13200</v>
      </c>
      <c r="K555" s="1310"/>
      <c r="L555" s="287"/>
      <c r="M555" s="37"/>
      <c r="N555" s="27"/>
    </row>
    <row r="556" spans="1:14" ht="15.75" customHeight="1">
      <c r="A556" s="542"/>
      <c r="B556" s="51"/>
      <c r="C556" s="58"/>
      <c r="D556" s="55"/>
      <c r="E556" s="55"/>
      <c r="F556" s="251"/>
      <c r="G556" s="71"/>
      <c r="H556" s="73">
        <v>125</v>
      </c>
      <c r="I556" s="58"/>
      <c r="J556" s="547"/>
      <c r="K556" s="547">
        <v>17800</v>
      </c>
      <c r="L556" s="287"/>
      <c r="M556" s="37"/>
      <c r="N556" s="27"/>
    </row>
    <row r="557" spans="1:14" ht="15.75" customHeight="1">
      <c r="A557" s="544"/>
      <c r="B557" s="91">
        <v>150</v>
      </c>
      <c r="C557" s="261"/>
      <c r="D557" s="1338">
        <v>31600</v>
      </c>
      <c r="E557" s="1323"/>
      <c r="F557" s="259"/>
      <c r="G557" s="548"/>
      <c r="H557" s="91">
        <v>150</v>
      </c>
      <c r="I557" s="261"/>
      <c r="J557" s="1338">
        <v>22800</v>
      </c>
      <c r="K557" s="1313"/>
      <c r="L557" s="287"/>
      <c r="M557" s="37"/>
      <c r="N557" s="27"/>
    </row>
    <row r="558" spans="1:14" ht="15.75" customHeight="1">
      <c r="A558" s="108" t="s">
        <v>217</v>
      </c>
      <c r="B558" s="67">
        <v>15</v>
      </c>
      <c r="C558" s="68"/>
      <c r="D558" s="1339">
        <v>3900</v>
      </c>
      <c r="E558" s="1319"/>
      <c r="F558" s="139"/>
      <c r="G558" s="33" t="s">
        <v>218</v>
      </c>
      <c r="H558" s="34">
        <v>15</v>
      </c>
      <c r="I558" s="549"/>
      <c r="J558" s="1340">
        <v>9500</v>
      </c>
      <c r="K558" s="1315"/>
      <c r="L558" s="379"/>
      <c r="M558" s="37"/>
      <c r="N558" s="27"/>
    </row>
    <row r="559" spans="1:14" ht="12.75" customHeight="1">
      <c r="A559" s="144" t="s">
        <v>14</v>
      </c>
      <c r="B559" s="43">
        <v>20</v>
      </c>
      <c r="C559" s="50"/>
      <c r="D559" s="1337">
        <v>4200</v>
      </c>
      <c r="E559" s="1317"/>
      <c r="F559" s="139"/>
      <c r="G559" s="283" t="s">
        <v>69</v>
      </c>
      <c r="H559" s="116">
        <v>20</v>
      </c>
      <c r="I559" s="84"/>
      <c r="J559" s="1309">
        <v>10500</v>
      </c>
      <c r="K559" s="1310"/>
      <c r="L559" s="379"/>
      <c r="M559" s="37"/>
      <c r="N559" s="27"/>
    </row>
    <row r="560" spans="1:14" ht="12.75" customHeight="1">
      <c r="A560" s="46"/>
      <c r="B560" s="43">
        <v>25</v>
      </c>
      <c r="C560" s="50"/>
      <c r="D560" s="1337">
        <v>4800</v>
      </c>
      <c r="E560" s="1317"/>
      <c r="F560" s="139"/>
      <c r="G560" s="47" t="s">
        <v>219</v>
      </c>
      <c r="H560" s="116">
        <v>25</v>
      </c>
      <c r="I560" s="89"/>
      <c r="J560" s="1309">
        <v>14600</v>
      </c>
      <c r="K560" s="1310"/>
      <c r="L560" s="379"/>
      <c r="M560" s="37"/>
      <c r="N560" s="27"/>
    </row>
    <row r="561" spans="1:14" ht="15.75" customHeight="1">
      <c r="A561" s="46"/>
      <c r="B561" s="43">
        <v>32</v>
      </c>
      <c r="C561" s="50"/>
      <c r="D561" s="1337">
        <v>6300</v>
      </c>
      <c r="E561" s="1317"/>
      <c r="F561" s="139"/>
      <c r="G561" s="47" t="s">
        <v>220</v>
      </c>
      <c r="H561" s="116">
        <v>32</v>
      </c>
      <c r="I561" s="89"/>
      <c r="J561" s="1309">
        <v>15900</v>
      </c>
      <c r="K561" s="1310"/>
      <c r="L561" s="379"/>
      <c r="M561" s="37"/>
      <c r="N561" s="27"/>
    </row>
    <row r="562" spans="1:14" ht="15.75" customHeight="1">
      <c r="A562" s="46"/>
      <c r="B562" s="43">
        <v>40</v>
      </c>
      <c r="C562" s="50"/>
      <c r="D562" s="1337">
        <v>7400</v>
      </c>
      <c r="E562" s="1317"/>
      <c r="F562" s="139"/>
      <c r="G562" s="47"/>
      <c r="H562" s="116">
        <v>40</v>
      </c>
      <c r="I562" s="89"/>
      <c r="J562" s="1309">
        <v>22400</v>
      </c>
      <c r="K562" s="1310"/>
      <c r="L562" s="379"/>
      <c r="M562" s="37"/>
      <c r="N562" s="27"/>
    </row>
    <row r="563" spans="1:14" ht="15.75" customHeight="1">
      <c r="A563" s="46"/>
      <c r="B563" s="43">
        <v>50</v>
      </c>
      <c r="C563" s="50"/>
      <c r="D563" s="1337">
        <v>9000</v>
      </c>
      <c r="E563" s="1317"/>
      <c r="F563" s="139"/>
      <c r="G563" s="47"/>
      <c r="H563" s="116"/>
      <c r="I563" s="89"/>
      <c r="J563" s="1309"/>
      <c r="K563" s="1310"/>
      <c r="L563" s="379"/>
      <c r="M563" s="37"/>
      <c r="N563" s="27"/>
    </row>
    <row r="564" spans="1:14" ht="15.75" customHeight="1">
      <c r="A564" s="46"/>
      <c r="B564" s="43">
        <v>65</v>
      </c>
      <c r="C564" s="50"/>
      <c r="D564" s="1337">
        <v>10800</v>
      </c>
      <c r="E564" s="1317"/>
      <c r="F564" s="139"/>
      <c r="G564" s="47"/>
      <c r="H564" s="116"/>
      <c r="I564" s="89"/>
      <c r="J564" s="1309"/>
      <c r="K564" s="1310"/>
      <c r="L564" s="379"/>
      <c r="M564" s="37"/>
      <c r="N564" s="27"/>
    </row>
    <row r="565" spans="1:14" ht="15.75" customHeight="1">
      <c r="A565" s="46"/>
      <c r="B565" s="43">
        <v>80</v>
      </c>
      <c r="C565" s="50"/>
      <c r="D565" s="1337">
        <v>14900</v>
      </c>
      <c r="E565" s="1317"/>
      <c r="F565" s="139"/>
      <c r="G565" s="47"/>
      <c r="H565" s="116"/>
      <c r="I565" s="89"/>
      <c r="J565" s="1309"/>
      <c r="K565" s="1310"/>
      <c r="L565" s="379"/>
      <c r="M565" s="37"/>
      <c r="N565" s="27"/>
    </row>
    <row r="566" spans="1:14" ht="15.75" customHeight="1">
      <c r="A566" s="46"/>
      <c r="B566" s="43">
        <v>100</v>
      </c>
      <c r="C566" s="50"/>
      <c r="D566" s="1337">
        <v>19500</v>
      </c>
      <c r="E566" s="1317"/>
      <c r="F566" s="139"/>
      <c r="G566" s="47"/>
      <c r="H566" s="43"/>
      <c r="I566" s="89"/>
      <c r="J566" s="1401"/>
      <c r="K566" s="1310"/>
      <c r="L566" s="550"/>
      <c r="M566" s="37"/>
      <c r="N566" s="27"/>
    </row>
    <row r="567" spans="1:14" ht="15.75" customHeight="1">
      <c r="A567" s="305"/>
      <c r="B567" s="91">
        <v>150</v>
      </c>
      <c r="C567" s="92"/>
      <c r="D567" s="1334">
        <v>30400</v>
      </c>
      <c r="E567" s="1323"/>
      <c r="F567" s="551"/>
      <c r="G567" s="299"/>
      <c r="H567" s="91"/>
      <c r="I567" s="97"/>
      <c r="J567" s="552"/>
      <c r="K567" s="553"/>
      <c r="L567" s="550"/>
      <c r="M567" s="37"/>
    </row>
    <row r="568" spans="1:14" ht="50.25" customHeight="1">
      <c r="A568" s="554" t="s">
        <v>221</v>
      </c>
      <c r="B568" s="555" t="s">
        <v>11</v>
      </c>
      <c r="C568" s="556"/>
      <c r="D568" s="1408" t="s">
        <v>222</v>
      </c>
      <c r="E568" s="1378"/>
      <c r="F568" s="557"/>
      <c r="G568" s="558" t="s">
        <v>223</v>
      </c>
      <c r="H568" s="555" t="s">
        <v>11</v>
      </c>
      <c r="I568" s="556"/>
      <c r="J568" s="1408" t="s">
        <v>224</v>
      </c>
      <c r="K568" s="1378"/>
      <c r="L568" s="559"/>
      <c r="M568" s="37"/>
    </row>
    <row r="569" spans="1:14" ht="15.75" customHeight="1">
      <c r="A569" s="560" t="s">
        <v>225</v>
      </c>
      <c r="B569" s="561">
        <v>15</v>
      </c>
      <c r="C569" s="562"/>
      <c r="D569" s="1409">
        <v>5200</v>
      </c>
      <c r="E569" s="1374"/>
      <c r="F569" s="563"/>
      <c r="G569" s="564"/>
      <c r="H569" s="565">
        <v>15</v>
      </c>
      <c r="I569" s="566"/>
      <c r="J569" s="1409">
        <v>4700</v>
      </c>
      <c r="K569" s="1374"/>
      <c r="L569" s="287"/>
      <c r="M569" s="37"/>
      <c r="N569" s="9"/>
    </row>
    <row r="570" spans="1:14" ht="12.75" customHeight="1">
      <c r="A570" s="46" t="s">
        <v>207</v>
      </c>
      <c r="B570" s="43">
        <v>20</v>
      </c>
      <c r="C570" s="50"/>
      <c r="D570" s="1337">
        <v>6800</v>
      </c>
      <c r="E570" s="1317"/>
      <c r="F570" s="139"/>
      <c r="G570" s="567"/>
      <c r="H570" s="568">
        <v>20</v>
      </c>
      <c r="I570" s="122"/>
      <c r="J570" s="1337">
        <v>6400</v>
      </c>
      <c r="K570" s="1317"/>
      <c r="L570" s="287"/>
      <c r="M570" s="37"/>
      <c r="N570" s="9"/>
    </row>
    <row r="571" spans="1:14" ht="12.75" customHeight="1">
      <c r="A571" s="46" t="s">
        <v>209</v>
      </c>
      <c r="B571" s="43">
        <v>25</v>
      </c>
      <c r="C571" s="50"/>
      <c r="D571" s="1337">
        <v>8000</v>
      </c>
      <c r="E571" s="1317"/>
      <c r="F571" s="139"/>
      <c r="G571" s="569"/>
      <c r="H571" s="568">
        <v>25</v>
      </c>
      <c r="I571" s="122"/>
      <c r="J571" s="1337">
        <v>7700</v>
      </c>
      <c r="K571" s="1317"/>
      <c r="L571" s="287"/>
      <c r="M571" s="37"/>
      <c r="N571" s="9"/>
    </row>
    <row r="572" spans="1:14" ht="12.75" customHeight="1">
      <c r="A572" s="46"/>
      <c r="B572" s="43">
        <v>32</v>
      </c>
      <c r="C572" s="50"/>
      <c r="D572" s="1337">
        <v>11300</v>
      </c>
      <c r="E572" s="1317"/>
      <c r="F572" s="139"/>
      <c r="G572" s="569"/>
      <c r="H572" s="570">
        <v>32</v>
      </c>
      <c r="I572" s="122"/>
      <c r="J572" s="1337">
        <v>10800</v>
      </c>
      <c r="K572" s="1317"/>
      <c r="L572" s="287"/>
      <c r="M572" s="37"/>
      <c r="N572" s="9"/>
    </row>
    <row r="573" spans="1:14" ht="12.75" customHeight="1">
      <c r="A573" s="46"/>
      <c r="B573" s="43">
        <v>40</v>
      </c>
      <c r="C573" s="50"/>
      <c r="D573" s="1337">
        <v>14900</v>
      </c>
      <c r="E573" s="1317"/>
      <c r="F573" s="139"/>
      <c r="G573" s="569"/>
      <c r="H573" s="570">
        <v>40</v>
      </c>
      <c r="I573" s="122"/>
      <c r="J573" s="1337">
        <v>13500</v>
      </c>
      <c r="K573" s="1317"/>
      <c r="L573" s="287"/>
      <c r="M573" s="37"/>
      <c r="N573" s="9"/>
    </row>
    <row r="574" spans="1:14" ht="12.75" customHeight="1">
      <c r="A574" s="46"/>
      <c r="B574" s="43">
        <v>50</v>
      </c>
      <c r="C574" s="50"/>
      <c r="D574" s="1337">
        <v>17900</v>
      </c>
      <c r="E574" s="1317"/>
      <c r="F574" s="139"/>
      <c r="G574" s="569"/>
      <c r="H574" s="570">
        <v>50</v>
      </c>
      <c r="I574" s="122"/>
      <c r="J574" s="1337">
        <v>16200</v>
      </c>
      <c r="K574" s="1317"/>
      <c r="L574" s="287"/>
      <c r="M574" s="37"/>
      <c r="N574" s="9"/>
    </row>
    <row r="575" spans="1:14" ht="12.75" customHeight="1">
      <c r="A575" s="46"/>
      <c r="B575" s="43">
        <v>65</v>
      </c>
      <c r="C575" s="50"/>
      <c r="D575" s="1337">
        <v>38300</v>
      </c>
      <c r="E575" s="1317"/>
      <c r="F575" s="139"/>
      <c r="G575" s="569"/>
      <c r="H575" s="570">
        <v>65</v>
      </c>
      <c r="I575" s="122"/>
      <c r="J575" s="1337">
        <v>34400</v>
      </c>
      <c r="K575" s="1317"/>
      <c r="L575" s="287"/>
      <c r="M575" s="37"/>
      <c r="N575" s="9"/>
    </row>
    <row r="576" spans="1:14" ht="12.75" customHeight="1">
      <c r="A576" s="46"/>
      <c r="B576" s="43">
        <v>80</v>
      </c>
      <c r="C576" s="50"/>
      <c r="D576" s="1337">
        <v>44900</v>
      </c>
      <c r="E576" s="1317"/>
      <c r="F576" s="139"/>
      <c r="G576" s="569"/>
      <c r="H576" s="570">
        <v>80</v>
      </c>
      <c r="I576" s="122"/>
      <c r="J576" s="1337">
        <v>38500</v>
      </c>
      <c r="K576" s="1317"/>
      <c r="L576" s="287"/>
      <c r="M576" s="37"/>
      <c r="N576" s="9"/>
    </row>
    <row r="577" spans="1:14" ht="12.75" customHeight="1">
      <c r="A577" s="46"/>
      <c r="B577" s="43">
        <v>100</v>
      </c>
      <c r="C577" s="50"/>
      <c r="D577" s="1337">
        <v>58100</v>
      </c>
      <c r="E577" s="1317"/>
      <c r="F577" s="139"/>
      <c r="G577" s="569"/>
      <c r="H577" s="570">
        <v>100</v>
      </c>
      <c r="I577" s="122"/>
      <c r="J577" s="1337">
        <v>50200</v>
      </c>
      <c r="K577" s="1317"/>
      <c r="L577" s="287"/>
      <c r="M577" s="37"/>
      <c r="N577" s="9"/>
    </row>
    <row r="578" spans="1:14" ht="12.75" customHeight="1">
      <c r="A578" s="46"/>
      <c r="B578" s="51">
        <v>125</v>
      </c>
      <c r="C578" s="58"/>
      <c r="D578" s="1337">
        <v>69000</v>
      </c>
      <c r="E578" s="1317"/>
      <c r="F578" s="139"/>
      <c r="G578" s="569"/>
      <c r="H578" s="570">
        <v>125</v>
      </c>
      <c r="I578" s="122"/>
      <c r="J578" s="1337">
        <v>58300</v>
      </c>
      <c r="K578" s="1317"/>
      <c r="L578" s="287"/>
      <c r="M578" s="37"/>
      <c r="N578" s="9"/>
    </row>
    <row r="579" spans="1:14" ht="12.75" customHeight="1">
      <c r="A579" s="46"/>
      <c r="B579" s="51">
        <v>150</v>
      </c>
      <c r="C579" s="57"/>
      <c r="D579" s="1309">
        <v>91000</v>
      </c>
      <c r="E579" s="1317"/>
      <c r="F579" s="313"/>
      <c r="G579" s="569"/>
      <c r="H579" s="571">
        <v>150</v>
      </c>
      <c r="I579" s="159"/>
      <c r="J579" s="1337">
        <v>75900</v>
      </c>
      <c r="K579" s="1317"/>
      <c r="L579" s="287"/>
      <c r="M579" s="37"/>
      <c r="N579" s="9"/>
    </row>
    <row r="580" spans="1:14" ht="15.75" customHeight="1">
      <c r="A580" s="305"/>
      <c r="B580" s="91">
        <v>200</v>
      </c>
      <c r="C580" s="261"/>
      <c r="D580" s="1338">
        <v>214000</v>
      </c>
      <c r="E580" s="1323"/>
      <c r="F580" s="320"/>
      <c r="G580" s="572"/>
      <c r="H580" s="573">
        <v>200</v>
      </c>
      <c r="I580" s="170"/>
      <c r="J580" s="1338">
        <v>185900</v>
      </c>
      <c r="K580" s="1323"/>
      <c r="L580" s="287"/>
      <c r="M580" s="37"/>
      <c r="N580" s="9"/>
    </row>
    <row r="581" spans="1:14" ht="15.75" customHeight="1">
      <c r="A581" s="108" t="s">
        <v>226</v>
      </c>
      <c r="B581" s="34">
        <v>15</v>
      </c>
      <c r="C581" s="76"/>
      <c r="D581" s="1339">
        <v>5000</v>
      </c>
      <c r="E581" s="1319"/>
      <c r="F581" s="139"/>
      <c r="G581" s="33" t="s">
        <v>227</v>
      </c>
      <c r="H581" s="34">
        <v>15</v>
      </c>
      <c r="I581" s="378"/>
      <c r="J581" s="1340">
        <v>4100</v>
      </c>
      <c r="K581" s="1315"/>
      <c r="L581" s="379"/>
      <c r="M581" s="37"/>
      <c r="N581" s="9"/>
    </row>
    <row r="582" spans="1:14" ht="12.75" customHeight="1">
      <c r="A582" s="144" t="s">
        <v>50</v>
      </c>
      <c r="B582" s="43">
        <v>20</v>
      </c>
      <c r="C582" s="50"/>
      <c r="D582" s="1337">
        <v>5500</v>
      </c>
      <c r="E582" s="1317"/>
      <c r="F582" s="139"/>
      <c r="G582" s="283" t="s">
        <v>50</v>
      </c>
      <c r="H582" s="43">
        <v>20</v>
      </c>
      <c r="I582" s="89"/>
      <c r="J582" s="1309">
        <v>4600</v>
      </c>
      <c r="K582" s="1310"/>
      <c r="L582" s="379"/>
      <c r="M582" s="37"/>
      <c r="N582" s="9"/>
    </row>
    <row r="583" spans="1:14" ht="12.75" customHeight="1">
      <c r="A583" s="46"/>
      <c r="B583" s="43">
        <v>25</v>
      </c>
      <c r="C583" s="50"/>
      <c r="D583" s="1337">
        <v>6200</v>
      </c>
      <c r="E583" s="1317"/>
      <c r="F583" s="139"/>
      <c r="G583" s="47"/>
      <c r="H583" s="43">
        <v>25</v>
      </c>
      <c r="I583" s="89"/>
      <c r="J583" s="1309">
        <v>5300</v>
      </c>
      <c r="K583" s="1310"/>
      <c r="L583" s="379"/>
      <c r="M583" s="37"/>
      <c r="N583" s="9"/>
    </row>
    <row r="584" spans="1:14" ht="12.75" customHeight="1">
      <c r="A584" s="46"/>
      <c r="B584" s="43">
        <v>32</v>
      </c>
      <c r="C584" s="50"/>
      <c r="D584" s="1337">
        <v>7900</v>
      </c>
      <c r="E584" s="1317"/>
      <c r="F584" s="139"/>
      <c r="G584" s="47"/>
      <c r="H584" s="43">
        <v>32</v>
      </c>
      <c r="I584" s="89"/>
      <c r="J584" s="1309">
        <v>6600</v>
      </c>
      <c r="K584" s="1310"/>
      <c r="L584" s="379"/>
      <c r="M584" s="37"/>
      <c r="N584" s="9"/>
    </row>
    <row r="585" spans="1:14" ht="12.75" customHeight="1">
      <c r="A585" s="46"/>
      <c r="B585" s="43">
        <v>40</v>
      </c>
      <c r="C585" s="50"/>
      <c r="D585" s="1337">
        <v>10400</v>
      </c>
      <c r="E585" s="1317"/>
      <c r="F585" s="139"/>
      <c r="G585" s="47"/>
      <c r="H585" s="43">
        <v>40</v>
      </c>
      <c r="I585" s="89"/>
      <c r="J585" s="1309">
        <v>8700</v>
      </c>
      <c r="K585" s="1310"/>
      <c r="L585" s="379"/>
      <c r="M585" s="37"/>
      <c r="N585" s="9"/>
    </row>
    <row r="586" spans="1:14" ht="12.75" customHeight="1">
      <c r="A586" s="46"/>
      <c r="B586" s="43">
        <v>50</v>
      </c>
      <c r="C586" s="50"/>
      <c r="D586" s="1337">
        <v>12400</v>
      </c>
      <c r="E586" s="1317"/>
      <c r="F586" s="139"/>
      <c r="G586" s="47"/>
      <c r="H586" s="43">
        <v>50</v>
      </c>
      <c r="I586" s="89"/>
      <c r="J586" s="1309">
        <v>10400</v>
      </c>
      <c r="K586" s="1310"/>
      <c r="L586" s="379"/>
      <c r="M586" s="37"/>
      <c r="N586" s="9"/>
    </row>
    <row r="587" spans="1:14" ht="12.75" customHeight="1">
      <c r="A587" s="46"/>
      <c r="B587" s="43">
        <v>80</v>
      </c>
      <c r="C587" s="50"/>
      <c r="D587" s="1337">
        <v>18900</v>
      </c>
      <c r="E587" s="1317"/>
      <c r="F587" s="139"/>
      <c r="G587" s="47"/>
      <c r="H587" s="43">
        <v>80</v>
      </c>
      <c r="I587" s="89"/>
      <c r="J587" s="1309">
        <v>16000</v>
      </c>
      <c r="K587" s="1310"/>
      <c r="L587" s="379"/>
      <c r="M587" s="37"/>
      <c r="N587" s="9"/>
    </row>
    <row r="588" spans="1:14" ht="12.75" customHeight="1">
      <c r="A588" s="46"/>
      <c r="B588" s="43">
        <v>100</v>
      </c>
      <c r="C588" s="50"/>
      <c r="D588" s="1337">
        <v>24100</v>
      </c>
      <c r="E588" s="1317"/>
      <c r="F588" s="139"/>
      <c r="G588" s="47"/>
      <c r="H588" s="43">
        <v>100</v>
      </c>
      <c r="I588" s="89"/>
      <c r="J588" s="1309">
        <v>20300</v>
      </c>
      <c r="K588" s="1310"/>
      <c r="L588" s="379"/>
      <c r="M588" s="37"/>
      <c r="N588" s="9"/>
    </row>
    <row r="589" spans="1:14" ht="12.75" customHeight="1">
      <c r="A589" s="46"/>
      <c r="B589" s="43">
        <v>150</v>
      </c>
      <c r="C589" s="50"/>
      <c r="D589" s="1337">
        <v>36300</v>
      </c>
      <c r="E589" s="1317"/>
      <c r="F589" s="139"/>
      <c r="G589" s="47"/>
      <c r="H589" s="43">
        <v>150</v>
      </c>
      <c r="I589" s="89"/>
      <c r="J589" s="1309">
        <v>30500</v>
      </c>
      <c r="K589" s="1310"/>
      <c r="L589" s="379"/>
      <c r="M589" s="37"/>
      <c r="N589" s="9"/>
    </row>
    <row r="590" spans="1:14" ht="21" customHeight="1">
      <c r="A590" s="1328" t="s">
        <v>228</v>
      </c>
      <c r="B590" s="1329"/>
      <c r="C590" s="1329"/>
      <c r="D590" s="1329"/>
      <c r="E590" s="1329"/>
      <c r="F590" s="1329"/>
      <c r="G590" s="1329"/>
      <c r="H590" s="1329"/>
      <c r="I590" s="1329"/>
      <c r="J590" s="1329"/>
      <c r="K590" s="1330"/>
      <c r="L590" s="386"/>
      <c r="M590" s="37"/>
      <c r="N590" s="27"/>
    </row>
    <row r="591" spans="1:14" ht="15.75" customHeight="1">
      <c r="A591" s="273" t="s">
        <v>10</v>
      </c>
      <c r="B591" s="274" t="s">
        <v>11</v>
      </c>
      <c r="C591" s="372"/>
      <c r="D591" s="1324" t="s">
        <v>12</v>
      </c>
      <c r="E591" s="1331"/>
      <c r="F591" s="274"/>
      <c r="G591" s="274" t="s">
        <v>10</v>
      </c>
      <c r="H591" s="274" t="s">
        <v>11</v>
      </c>
      <c r="I591" s="345"/>
      <c r="J591" s="1324" t="s">
        <v>12</v>
      </c>
      <c r="K591" s="1325"/>
      <c r="L591" s="102"/>
      <c r="M591" s="37"/>
      <c r="N591" s="27"/>
    </row>
    <row r="592" spans="1:14" ht="15.75" customHeight="1">
      <c r="A592" s="108" t="s">
        <v>229</v>
      </c>
      <c r="B592" s="34">
        <v>40</v>
      </c>
      <c r="C592" s="76"/>
      <c r="D592" s="1339">
        <v>3500</v>
      </c>
      <c r="E592" s="1319"/>
      <c r="F592" s="139"/>
      <c r="G592" s="33" t="s">
        <v>230</v>
      </c>
      <c r="H592" s="34">
        <v>50</v>
      </c>
      <c r="I592" s="378"/>
      <c r="J592" s="1340">
        <v>7080</v>
      </c>
      <c r="K592" s="1315"/>
      <c r="L592" s="379"/>
      <c r="M592" s="37"/>
      <c r="N592" s="27"/>
    </row>
    <row r="593" spans="1:14" ht="12.75" customHeight="1">
      <c r="A593" s="144" t="s">
        <v>195</v>
      </c>
      <c r="B593" s="43">
        <v>50</v>
      </c>
      <c r="C593" s="50"/>
      <c r="D593" s="1337">
        <v>7200</v>
      </c>
      <c r="E593" s="1317"/>
      <c r="F593" s="139"/>
      <c r="G593" s="42" t="s">
        <v>231</v>
      </c>
      <c r="H593" s="29">
        <v>65</v>
      </c>
      <c r="I593" s="549"/>
      <c r="J593" s="1340">
        <v>7800</v>
      </c>
      <c r="K593" s="1315"/>
      <c r="L593" s="379"/>
      <c r="M593" s="37"/>
      <c r="N593" s="27"/>
    </row>
    <row r="594" spans="1:14" ht="12.75" customHeight="1">
      <c r="A594" s="46" t="s">
        <v>24</v>
      </c>
      <c r="B594" s="51">
        <v>80</v>
      </c>
      <c r="C594" s="58"/>
      <c r="D594" s="1337">
        <v>9900</v>
      </c>
      <c r="E594" s="1317"/>
      <c r="F594" s="139"/>
      <c r="G594" s="47" t="s">
        <v>232</v>
      </c>
      <c r="H594" s="43">
        <v>80</v>
      </c>
      <c r="I594" s="84"/>
      <c r="J594" s="1309">
        <v>9850</v>
      </c>
      <c r="K594" s="1310"/>
      <c r="L594" s="379"/>
      <c r="M594" s="37"/>
      <c r="N594" s="27"/>
    </row>
    <row r="595" spans="1:14" ht="12.75" customHeight="1">
      <c r="A595" s="46" t="s">
        <v>233</v>
      </c>
      <c r="B595" s="43">
        <v>100</v>
      </c>
      <c r="C595" s="50"/>
      <c r="D595" s="1337">
        <v>13400</v>
      </c>
      <c r="E595" s="1317"/>
      <c r="F595" s="139"/>
      <c r="G595" s="47" t="s">
        <v>234</v>
      </c>
      <c r="H595" s="43">
        <v>100</v>
      </c>
      <c r="I595" s="84"/>
      <c r="J595" s="1309">
        <v>14600</v>
      </c>
      <c r="K595" s="1310"/>
      <c r="L595" s="379"/>
      <c r="M595" s="37"/>
      <c r="N595" s="27"/>
    </row>
    <row r="596" spans="1:14" ht="12.75" customHeight="1">
      <c r="A596" s="46" t="s">
        <v>235</v>
      </c>
      <c r="B596" s="43">
        <v>150</v>
      </c>
      <c r="C596" s="50"/>
      <c r="D596" s="1337">
        <v>28800</v>
      </c>
      <c r="E596" s="1317"/>
      <c r="F596" s="287"/>
      <c r="H596" s="43">
        <v>150</v>
      </c>
      <c r="I596" s="84"/>
      <c r="J596" s="1309">
        <v>23400</v>
      </c>
      <c r="K596" s="1310"/>
      <c r="L596" s="379"/>
      <c r="M596" s="37"/>
      <c r="N596" s="27"/>
    </row>
    <row r="597" spans="1:14" ht="12.75" customHeight="1">
      <c r="A597" s="46" t="s">
        <v>167</v>
      </c>
      <c r="B597" s="43">
        <v>200</v>
      </c>
      <c r="C597" s="297"/>
      <c r="D597" s="1309">
        <v>46600</v>
      </c>
      <c r="E597" s="1317"/>
      <c r="F597" s="313"/>
      <c r="G597" s="47"/>
      <c r="H597" s="43">
        <v>200</v>
      </c>
      <c r="I597" s="84"/>
      <c r="J597" s="1309">
        <v>48900</v>
      </c>
      <c r="K597" s="1310"/>
      <c r="L597" s="379"/>
      <c r="M597" s="37"/>
      <c r="N597" s="27"/>
    </row>
    <row r="598" spans="1:14" ht="12.75" customHeight="1">
      <c r="A598" s="46"/>
      <c r="B598" s="51"/>
      <c r="C598" s="306"/>
      <c r="D598" s="1321"/>
      <c r="E598" s="1317"/>
      <c r="F598" s="448"/>
      <c r="G598" s="47"/>
      <c r="H598" s="43">
        <v>250</v>
      </c>
      <c r="I598" s="89"/>
      <c r="J598" s="1309">
        <v>80000</v>
      </c>
      <c r="K598" s="1310"/>
      <c r="L598" s="379"/>
      <c r="M598" s="37"/>
      <c r="N598" s="27"/>
    </row>
    <row r="599" spans="1:14" ht="12.75" customHeight="1">
      <c r="A599" s="305"/>
      <c r="B599" s="91"/>
      <c r="C599" s="574"/>
      <c r="D599" s="1410"/>
      <c r="E599" s="1323"/>
      <c r="F599" s="575"/>
      <c r="G599" s="47"/>
      <c r="H599" s="51">
        <v>300</v>
      </c>
      <c r="I599" s="576"/>
      <c r="J599" s="1309">
        <v>159000</v>
      </c>
      <c r="K599" s="1310"/>
      <c r="L599" s="379"/>
      <c r="M599" s="37"/>
      <c r="N599" s="27"/>
    </row>
    <row r="600" spans="1:14" ht="15.75" customHeight="1">
      <c r="A600" s="33" t="s">
        <v>236</v>
      </c>
      <c r="B600" s="34">
        <v>50</v>
      </c>
      <c r="C600" s="577"/>
      <c r="D600" s="1352">
        <v>12900</v>
      </c>
      <c r="E600" s="1319"/>
      <c r="F600" s="578"/>
      <c r="G600" s="299"/>
      <c r="H600" s="91">
        <v>400</v>
      </c>
      <c r="I600" s="552"/>
      <c r="J600" s="1334">
        <v>225000</v>
      </c>
      <c r="K600" s="1313"/>
      <c r="L600" s="379"/>
      <c r="M600" s="37"/>
      <c r="N600" s="27"/>
    </row>
    <row r="601" spans="1:14" ht="15.75" customHeight="1">
      <c r="A601" s="42" t="s">
        <v>231</v>
      </c>
      <c r="B601" s="43">
        <v>80</v>
      </c>
      <c r="C601" s="579"/>
      <c r="D601" s="1381">
        <v>18500</v>
      </c>
      <c r="E601" s="1317"/>
      <c r="F601" s="578"/>
      <c r="G601" s="580" t="s">
        <v>237</v>
      </c>
      <c r="H601" s="34">
        <v>50</v>
      </c>
      <c r="I601" s="280"/>
      <c r="J601" s="1340">
        <v>48400</v>
      </c>
      <c r="K601" s="1315"/>
      <c r="L601" s="379"/>
      <c r="M601" s="37"/>
      <c r="N601" s="27"/>
    </row>
    <row r="602" spans="1:14" ht="15.75" customHeight="1">
      <c r="A602" s="47" t="s">
        <v>232</v>
      </c>
      <c r="B602" s="43">
        <v>100</v>
      </c>
      <c r="C602" s="579"/>
      <c r="D602" s="1381">
        <v>28800</v>
      </c>
      <c r="E602" s="1317"/>
      <c r="F602" s="578"/>
      <c r="G602" s="581" t="s">
        <v>231</v>
      </c>
      <c r="H602" s="116">
        <v>65</v>
      </c>
      <c r="I602" s="582"/>
      <c r="J602" s="1316">
        <v>77000</v>
      </c>
      <c r="K602" s="1310"/>
      <c r="L602" s="444"/>
      <c r="M602" s="37"/>
      <c r="N602" s="27"/>
    </row>
    <row r="603" spans="1:14" ht="15.75" customHeight="1">
      <c r="A603" s="47" t="s">
        <v>234</v>
      </c>
      <c r="B603" s="43">
        <v>150</v>
      </c>
      <c r="C603" s="579"/>
      <c r="D603" s="1381">
        <v>47800</v>
      </c>
      <c r="E603" s="1317"/>
      <c r="F603" s="578"/>
      <c r="G603" s="47" t="s">
        <v>232</v>
      </c>
      <c r="H603" s="116">
        <v>80</v>
      </c>
      <c r="I603" s="582"/>
      <c r="J603" s="1316">
        <v>95700</v>
      </c>
      <c r="K603" s="1310"/>
      <c r="L603" s="444"/>
      <c r="M603" s="37"/>
      <c r="N603" s="27"/>
    </row>
    <row r="604" spans="1:14" ht="15.75" customHeight="1">
      <c r="A604" s="46"/>
      <c r="B604" s="43">
        <v>200</v>
      </c>
      <c r="C604" s="579"/>
      <c r="D604" s="1381">
        <v>72000</v>
      </c>
      <c r="E604" s="1317"/>
      <c r="F604" s="578"/>
      <c r="G604" s="47" t="s">
        <v>234</v>
      </c>
      <c r="H604" s="43">
        <v>100</v>
      </c>
      <c r="I604" s="284"/>
      <c r="J604" s="1309">
        <v>126000</v>
      </c>
      <c r="K604" s="1310"/>
      <c r="L604" s="379"/>
      <c r="M604" s="37"/>
      <c r="N604" s="27"/>
    </row>
    <row r="605" spans="1:14" ht="15.75" customHeight="1">
      <c r="A605" s="305"/>
      <c r="B605" s="91"/>
      <c r="C605" s="574"/>
      <c r="D605" s="1410"/>
      <c r="E605" s="1323"/>
      <c r="F605" s="575"/>
      <c r="G605" s="47"/>
      <c r="H605" s="43">
        <v>150</v>
      </c>
      <c r="I605" s="284"/>
      <c r="J605" s="1309">
        <v>169000</v>
      </c>
      <c r="K605" s="1310"/>
      <c r="L605" s="379"/>
      <c r="M605" s="37"/>
      <c r="N605" s="27"/>
    </row>
    <row r="606" spans="1:14" ht="15.75" customHeight="1">
      <c r="A606" s="28" t="s">
        <v>238</v>
      </c>
      <c r="B606" s="67">
        <v>50</v>
      </c>
      <c r="C606" s="338"/>
      <c r="D606" s="1339">
        <v>1400</v>
      </c>
      <c r="E606" s="1411"/>
      <c r="F606" s="279"/>
      <c r="G606" s="299"/>
      <c r="H606" s="91">
        <v>200</v>
      </c>
      <c r="I606" s="293"/>
      <c r="J606" s="1334">
        <v>251000</v>
      </c>
      <c r="K606" s="1313"/>
      <c r="L606" s="379"/>
      <c r="M606" s="37"/>
      <c r="N606" s="27"/>
    </row>
    <row r="607" spans="1:14" ht="15.75" customHeight="1">
      <c r="A607" s="38" t="s">
        <v>239</v>
      </c>
      <c r="B607" s="43">
        <v>80</v>
      </c>
      <c r="C607" s="44"/>
      <c r="D607" s="1337">
        <v>2000</v>
      </c>
      <c r="E607" s="1389"/>
      <c r="F607" s="279"/>
      <c r="G607" s="173" t="s">
        <v>240</v>
      </c>
      <c r="H607" s="67">
        <v>50</v>
      </c>
      <c r="I607" s="583"/>
      <c r="J607" s="1339">
        <v>5300</v>
      </c>
      <c r="K607" s="1315"/>
      <c r="L607" s="287"/>
      <c r="M607" s="37"/>
      <c r="N607" s="27"/>
    </row>
    <row r="608" spans="1:14" ht="12.75" customHeight="1">
      <c r="A608" s="46" t="s">
        <v>24</v>
      </c>
      <c r="B608" s="43">
        <v>100</v>
      </c>
      <c r="C608" s="44"/>
      <c r="D608" s="1337">
        <v>2400</v>
      </c>
      <c r="E608" s="1389"/>
      <c r="F608" s="279"/>
      <c r="G608" s="421" t="s">
        <v>14</v>
      </c>
      <c r="H608" s="43">
        <v>80</v>
      </c>
      <c r="I608" s="584"/>
      <c r="J608" s="1337">
        <v>9360</v>
      </c>
      <c r="K608" s="1310"/>
      <c r="L608" s="287"/>
      <c r="M608" s="37"/>
      <c r="N608" s="27"/>
    </row>
    <row r="609" spans="1:14" ht="12.75" customHeight="1">
      <c r="A609" s="46" t="s">
        <v>232</v>
      </c>
      <c r="B609" s="43">
        <v>150</v>
      </c>
      <c r="C609" s="44"/>
      <c r="D609" s="1337">
        <v>5500</v>
      </c>
      <c r="E609" s="1389"/>
      <c r="F609" s="279"/>
      <c r="G609" s="47"/>
      <c r="H609" s="43">
        <v>100</v>
      </c>
      <c r="I609" s="584"/>
      <c r="J609" s="1337">
        <v>11200</v>
      </c>
      <c r="K609" s="1310"/>
      <c r="L609" s="287"/>
      <c r="M609" s="37"/>
      <c r="N609" s="27"/>
    </row>
    <row r="610" spans="1:14" ht="12.75" customHeight="1">
      <c r="A610" s="46" t="s">
        <v>241</v>
      </c>
      <c r="B610" s="43">
        <v>200</v>
      </c>
      <c r="C610" s="50"/>
      <c r="D610" s="1337">
        <v>8500</v>
      </c>
      <c r="E610" s="1317"/>
      <c r="F610" s="139"/>
      <c r="G610" s="47"/>
      <c r="H610" s="43">
        <v>150</v>
      </c>
      <c r="I610" s="585"/>
      <c r="J610" s="1337">
        <v>22800</v>
      </c>
      <c r="K610" s="1310"/>
      <c r="L610" s="287"/>
      <c r="M610" s="37"/>
      <c r="N610" s="27"/>
    </row>
    <row r="611" spans="1:14" ht="12.75" customHeight="1">
      <c r="A611" s="46" t="s">
        <v>242</v>
      </c>
      <c r="B611" s="43">
        <v>250</v>
      </c>
      <c r="C611" s="85"/>
      <c r="D611" s="1309">
        <v>20100</v>
      </c>
      <c r="E611" s="1317"/>
      <c r="F611" s="586"/>
      <c r="G611" s="587"/>
      <c r="H611" s="43">
        <v>200</v>
      </c>
      <c r="I611" s="585"/>
      <c r="J611" s="1337">
        <v>32300</v>
      </c>
      <c r="K611" s="1310"/>
      <c r="L611" s="287"/>
      <c r="M611" s="37"/>
      <c r="N611" s="27"/>
    </row>
    <row r="612" spans="1:14" ht="13.5" customHeight="1">
      <c r="A612" s="46"/>
      <c r="B612" s="43">
        <v>300</v>
      </c>
      <c r="C612" s="50"/>
      <c r="D612" s="1337">
        <v>25800</v>
      </c>
      <c r="E612" s="1317"/>
      <c r="F612" s="287"/>
      <c r="G612" s="149"/>
      <c r="H612" s="43">
        <v>250</v>
      </c>
      <c r="I612" s="585"/>
      <c r="J612" s="1337">
        <v>68000</v>
      </c>
      <c r="K612" s="1310"/>
      <c r="L612" s="287"/>
      <c r="M612" s="37"/>
      <c r="N612" s="27"/>
    </row>
    <row r="613" spans="1:14" ht="14.25" customHeight="1">
      <c r="A613" s="111"/>
      <c r="B613" s="43">
        <v>400</v>
      </c>
      <c r="C613" s="50"/>
      <c r="D613" s="1337">
        <v>47000</v>
      </c>
      <c r="E613" s="1317"/>
      <c r="F613" s="139"/>
      <c r="G613" s="299"/>
      <c r="H613" s="51">
        <v>300</v>
      </c>
      <c r="I613" s="588"/>
      <c r="J613" s="1382">
        <v>94800</v>
      </c>
      <c r="K613" s="1391"/>
      <c r="L613" s="287"/>
      <c r="M613" s="37"/>
      <c r="N613" s="27"/>
    </row>
    <row r="614" spans="1:14" ht="13.5" customHeight="1">
      <c r="A614" s="111"/>
      <c r="B614" s="43">
        <v>500</v>
      </c>
      <c r="C614" s="50"/>
      <c r="D614" s="1337">
        <v>63600</v>
      </c>
      <c r="E614" s="1317"/>
      <c r="F614" s="139"/>
      <c r="G614" s="173" t="s">
        <v>243</v>
      </c>
      <c r="H614" s="589">
        <v>50</v>
      </c>
      <c r="I614" s="590"/>
      <c r="J614" s="1404">
        <v>12250</v>
      </c>
      <c r="K614" s="1375"/>
      <c r="L614" s="379"/>
      <c r="M614" s="37"/>
      <c r="N614" s="27"/>
    </row>
    <row r="615" spans="1:14" ht="12.75" customHeight="1">
      <c r="A615" s="290"/>
      <c r="B615" s="91">
        <v>600</v>
      </c>
      <c r="C615" s="261"/>
      <c r="D615" s="1338">
        <v>164000</v>
      </c>
      <c r="E615" s="1323"/>
      <c r="F615" s="139"/>
      <c r="G615" s="421" t="s">
        <v>14</v>
      </c>
      <c r="H615" s="43">
        <v>80</v>
      </c>
      <c r="I615" s="284"/>
      <c r="J615" s="1309">
        <v>16950</v>
      </c>
      <c r="K615" s="1310"/>
      <c r="L615" s="379"/>
      <c r="M615" s="37"/>
      <c r="N615" s="27"/>
    </row>
    <row r="616" spans="1:14" ht="15.75" customHeight="1">
      <c r="A616" s="108" t="s">
        <v>240</v>
      </c>
      <c r="B616" s="67">
        <v>50</v>
      </c>
      <c r="C616" s="68"/>
      <c r="D616" s="1339">
        <v>5400</v>
      </c>
      <c r="E616" s="1319"/>
      <c r="F616" s="287"/>
      <c r="G616" s="149"/>
      <c r="H616" s="43">
        <v>100</v>
      </c>
      <c r="I616" s="284"/>
      <c r="J616" s="1309">
        <v>24100</v>
      </c>
      <c r="K616" s="1310"/>
      <c r="L616" s="379"/>
      <c r="M616" s="37"/>
      <c r="N616" s="27"/>
    </row>
    <row r="617" spans="1:14" ht="15.75" customHeight="1">
      <c r="A617" s="38" t="s">
        <v>50</v>
      </c>
      <c r="B617" s="43">
        <v>80</v>
      </c>
      <c r="C617" s="50"/>
      <c r="D617" s="1337">
        <v>8500</v>
      </c>
      <c r="E617" s="1317"/>
      <c r="F617" s="287"/>
      <c r="G617" s="149"/>
      <c r="H617" s="43">
        <v>150</v>
      </c>
      <c r="I617" s="284"/>
      <c r="J617" s="1309">
        <v>41400</v>
      </c>
      <c r="K617" s="1310"/>
      <c r="L617" s="379"/>
      <c r="M617" s="37"/>
      <c r="N617" s="27"/>
    </row>
    <row r="618" spans="1:14" ht="15.75" customHeight="1">
      <c r="A618" s="174"/>
      <c r="B618" s="43">
        <v>100</v>
      </c>
      <c r="C618" s="50"/>
      <c r="D618" s="1337">
        <v>11400</v>
      </c>
      <c r="E618" s="1317"/>
      <c r="F618" s="287"/>
      <c r="G618" s="149"/>
      <c r="H618" s="43">
        <v>200</v>
      </c>
      <c r="I618" s="297"/>
      <c r="J618" s="1309">
        <v>59950</v>
      </c>
      <c r="K618" s="1310"/>
      <c r="L618" s="379"/>
      <c r="M618" s="37"/>
      <c r="N618" s="27"/>
    </row>
    <row r="619" spans="1:14" ht="15.75" customHeight="1">
      <c r="A619" s="174"/>
      <c r="B619" s="43">
        <v>150</v>
      </c>
      <c r="C619" s="40"/>
      <c r="D619" s="1337">
        <v>25200</v>
      </c>
      <c r="E619" s="1317"/>
      <c r="F619" s="287"/>
      <c r="G619" s="149"/>
      <c r="H619" s="43">
        <v>250</v>
      </c>
      <c r="I619" s="297"/>
      <c r="J619" s="1309">
        <v>100000</v>
      </c>
      <c r="K619" s="1310"/>
      <c r="L619" s="379"/>
      <c r="M619" s="37"/>
      <c r="N619" s="27"/>
    </row>
    <row r="620" spans="1:14" ht="15.75" customHeight="1">
      <c r="A620" s="46"/>
      <c r="B620" s="51">
        <v>200</v>
      </c>
      <c r="C620" s="85"/>
      <c r="D620" s="1309">
        <v>44400</v>
      </c>
      <c r="E620" s="1317"/>
      <c r="F620" s="379"/>
      <c r="G620" s="169"/>
      <c r="H620" s="591">
        <v>300</v>
      </c>
      <c r="I620" s="592"/>
      <c r="J620" s="1405">
        <v>166000</v>
      </c>
      <c r="K620" s="1349"/>
      <c r="L620" s="379"/>
      <c r="M620" s="37"/>
      <c r="N620" s="27"/>
    </row>
    <row r="621" spans="1:14" ht="15.75" customHeight="1">
      <c r="A621" s="46"/>
      <c r="B621" s="39">
        <v>250</v>
      </c>
      <c r="C621" s="58"/>
      <c r="D621" s="1337">
        <v>85200</v>
      </c>
      <c r="E621" s="1317"/>
      <c r="F621" s="139"/>
      <c r="G621" s="214" t="s">
        <v>243</v>
      </c>
      <c r="H621" s="67">
        <v>50</v>
      </c>
      <c r="I621" s="593"/>
      <c r="J621" s="1340">
        <v>15200</v>
      </c>
      <c r="K621" s="1315"/>
      <c r="L621" s="379"/>
      <c r="M621" s="37"/>
      <c r="N621" s="27"/>
    </row>
    <row r="622" spans="1:14" ht="13.5" customHeight="1">
      <c r="A622" s="46"/>
      <c r="B622" s="43">
        <v>300</v>
      </c>
      <c r="C622" s="58"/>
      <c r="D622" s="1337">
        <v>172000</v>
      </c>
      <c r="E622" s="1317"/>
      <c r="F622" s="313"/>
      <c r="G622" s="205" t="s">
        <v>50</v>
      </c>
      <c r="H622" s="43">
        <v>80</v>
      </c>
      <c r="I622" s="582"/>
      <c r="J622" s="1316">
        <v>20900</v>
      </c>
      <c r="K622" s="1310"/>
      <c r="L622" s="444"/>
      <c r="M622" s="37"/>
      <c r="N622" s="27"/>
    </row>
    <row r="623" spans="1:14" ht="12.75" customHeight="1">
      <c r="A623" s="305"/>
      <c r="B623" s="91"/>
      <c r="C623" s="261"/>
      <c r="D623" s="1338"/>
      <c r="E623" s="1323"/>
      <c r="F623" s="139"/>
      <c r="G623" s="47"/>
      <c r="H623" s="43">
        <v>100</v>
      </c>
      <c r="I623" s="582"/>
      <c r="J623" s="1316">
        <v>29900</v>
      </c>
      <c r="K623" s="1310"/>
      <c r="L623" s="444"/>
      <c r="M623" s="37"/>
      <c r="N623" s="27"/>
    </row>
    <row r="624" spans="1:14" ht="13.5" customHeight="1">
      <c r="A624" s="28" t="s">
        <v>244</v>
      </c>
      <c r="B624" s="231">
        <v>100</v>
      </c>
      <c r="C624" s="68"/>
      <c r="D624" s="1339">
        <v>24500</v>
      </c>
      <c r="E624" s="1319"/>
      <c r="F624" s="139"/>
      <c r="G624" s="47"/>
      <c r="H624" s="43">
        <v>150</v>
      </c>
      <c r="I624" s="284"/>
      <c r="J624" s="1309">
        <v>51300</v>
      </c>
      <c r="K624" s="1310"/>
      <c r="L624" s="379"/>
      <c r="M624" s="37"/>
      <c r="N624" s="27"/>
    </row>
    <row r="625" spans="1:30" ht="13.5" customHeight="1">
      <c r="A625" s="38" t="s">
        <v>245</v>
      </c>
      <c r="B625" s="39">
        <v>150</v>
      </c>
      <c r="C625" s="50"/>
      <c r="D625" s="1337">
        <v>29300</v>
      </c>
      <c r="E625" s="1317"/>
      <c r="F625" s="139"/>
      <c r="G625" s="47"/>
      <c r="H625" s="43">
        <v>200</v>
      </c>
      <c r="I625" s="284"/>
      <c r="J625" s="1309">
        <v>74200</v>
      </c>
      <c r="K625" s="1310"/>
      <c r="L625" s="379"/>
      <c r="M625" s="37"/>
      <c r="N625" s="27"/>
    </row>
    <row r="626" spans="1:30" ht="13.5" customHeight="1">
      <c r="A626" s="46" t="s">
        <v>232</v>
      </c>
      <c r="B626" s="39">
        <v>200</v>
      </c>
      <c r="C626" s="50"/>
      <c r="D626" s="1337">
        <v>34300</v>
      </c>
      <c r="E626" s="1317"/>
      <c r="F626" s="287"/>
      <c r="G626" s="169"/>
      <c r="H626" s="91"/>
      <c r="I626" s="293"/>
      <c r="J626" s="1343"/>
      <c r="K626" s="1313"/>
      <c r="L626" s="355"/>
      <c r="M626" s="37"/>
      <c r="N626" s="27"/>
    </row>
    <row r="627" spans="1:30" ht="13.5" customHeight="1">
      <c r="A627" s="328" t="s">
        <v>246</v>
      </c>
      <c r="B627" s="39">
        <v>250</v>
      </c>
      <c r="C627" s="40"/>
      <c r="D627" s="1337">
        <v>48800</v>
      </c>
      <c r="E627" s="1317"/>
      <c r="F627" s="287"/>
      <c r="G627" s="594" t="s">
        <v>247</v>
      </c>
      <c r="H627" s="29">
        <v>100</v>
      </c>
      <c r="I627" s="280"/>
      <c r="J627" s="1340">
        <v>256000</v>
      </c>
      <c r="K627" s="1315"/>
      <c r="L627" s="379"/>
      <c r="M627" s="37"/>
      <c r="N627" s="27"/>
    </row>
    <row r="628" spans="1:30" ht="13.5" customHeight="1">
      <c r="A628" s="46"/>
      <c r="B628" s="73">
        <v>300</v>
      </c>
      <c r="C628" s="57"/>
      <c r="D628" s="1309">
        <v>85200</v>
      </c>
      <c r="E628" s="1317"/>
      <c r="F628" s="379"/>
      <c r="G628" s="594" t="s">
        <v>248</v>
      </c>
      <c r="H628" s="43"/>
      <c r="I628" s="284"/>
      <c r="J628" s="1321"/>
      <c r="K628" s="1310"/>
      <c r="L628" s="355"/>
      <c r="M628" s="37"/>
      <c r="N628" s="27"/>
    </row>
    <row r="629" spans="1:30" ht="13.5" customHeight="1">
      <c r="A629" s="328"/>
      <c r="B629" s="73">
        <v>350</v>
      </c>
      <c r="C629" s="57"/>
      <c r="D629" s="1309">
        <v>98600</v>
      </c>
      <c r="E629" s="1317"/>
      <c r="F629" s="379"/>
      <c r="G629" s="149"/>
      <c r="H629" s="43"/>
      <c r="I629" s="284"/>
      <c r="J629" s="1395"/>
      <c r="K629" s="1310"/>
      <c r="L629" s="385"/>
      <c r="M629" s="37"/>
      <c r="N629" s="27"/>
    </row>
    <row r="630" spans="1:30" ht="13.5" customHeight="1">
      <c r="A630" s="46"/>
      <c r="B630" s="73">
        <v>400</v>
      </c>
      <c r="C630" s="57"/>
      <c r="D630" s="1309">
        <v>112000</v>
      </c>
      <c r="E630" s="1317"/>
      <c r="F630" s="379"/>
      <c r="G630" s="149"/>
      <c r="H630" s="43"/>
      <c r="I630" s="284"/>
      <c r="J630" s="1395"/>
      <c r="K630" s="1310"/>
      <c r="L630" s="385"/>
      <c r="M630" s="37"/>
      <c r="N630" s="27"/>
    </row>
    <row r="631" spans="1:30" ht="13.5" customHeight="1">
      <c r="A631" s="111"/>
      <c r="B631" s="73">
        <v>500</v>
      </c>
      <c r="C631" s="57"/>
      <c r="D631" s="1309">
        <v>178000</v>
      </c>
      <c r="E631" s="1317"/>
      <c r="F631" s="379"/>
      <c r="G631" s="149"/>
      <c r="H631" s="43"/>
      <c r="I631" s="284"/>
      <c r="J631" s="1395"/>
      <c r="K631" s="1310"/>
      <c r="L631" s="385"/>
      <c r="M631" s="37"/>
      <c r="N631" s="27"/>
    </row>
    <row r="632" spans="1:30" ht="13.5" customHeight="1">
      <c r="A632" s="111"/>
      <c r="B632" s="73">
        <v>600</v>
      </c>
      <c r="C632" s="57"/>
      <c r="D632" s="1309">
        <v>207000</v>
      </c>
      <c r="E632" s="1317"/>
      <c r="F632" s="379"/>
      <c r="G632" s="149"/>
      <c r="H632" s="43"/>
      <c r="I632" s="284"/>
      <c r="J632" s="1395"/>
      <c r="K632" s="1310"/>
      <c r="L632" s="385"/>
      <c r="M632" s="37"/>
      <c r="N632" s="27"/>
    </row>
    <row r="633" spans="1:30" ht="13.5" customHeight="1">
      <c r="A633" s="595"/>
      <c r="B633" s="125">
        <v>800</v>
      </c>
      <c r="C633" s="81"/>
      <c r="D633" s="1417">
        <v>427000</v>
      </c>
      <c r="E633" s="1418"/>
      <c r="F633" s="596"/>
      <c r="G633" s="150"/>
      <c r="H633" s="60"/>
      <c r="I633" s="597"/>
      <c r="J633" s="1406"/>
      <c r="K633" s="1407"/>
      <c r="L633" s="385"/>
      <c r="M633" s="37"/>
      <c r="N633" s="27"/>
    </row>
    <row r="634" spans="1:30" ht="15" customHeight="1">
      <c r="A634" s="598" t="s">
        <v>238</v>
      </c>
      <c r="B634" s="231">
        <v>600</v>
      </c>
      <c r="C634" s="338"/>
      <c r="D634" s="1339">
        <v>144000</v>
      </c>
      <c r="E634" s="1319"/>
      <c r="F634" s="287"/>
      <c r="G634" s="599"/>
      <c r="H634" s="599"/>
      <c r="I634" s="599"/>
      <c r="J634" s="600"/>
      <c r="K634" s="600"/>
      <c r="L634" s="599"/>
      <c r="M634" s="601"/>
      <c r="N634" s="602"/>
      <c r="O634" s="602"/>
      <c r="P634" s="602"/>
      <c r="Q634" s="602"/>
      <c r="R634" s="602"/>
      <c r="S634" s="602"/>
      <c r="T634" s="602"/>
      <c r="U634" s="602"/>
      <c r="V634" s="602"/>
      <c r="W634" s="602"/>
      <c r="X634" s="602"/>
      <c r="Y634" s="602"/>
      <c r="Z634" s="602"/>
      <c r="AA634" s="602"/>
      <c r="AB634" s="602"/>
      <c r="AC634" s="602"/>
      <c r="AD634" s="602"/>
    </row>
    <row r="635" spans="1:30" ht="12.75" customHeight="1">
      <c r="A635" s="603" t="s">
        <v>13</v>
      </c>
      <c r="B635" s="121"/>
      <c r="C635" s="44"/>
      <c r="D635" s="1337"/>
      <c r="E635" s="1317"/>
      <c r="F635" s="287"/>
      <c r="G635" s="599"/>
      <c r="H635" s="599"/>
      <c r="I635" s="599"/>
      <c r="J635" s="600"/>
      <c r="K635" s="600"/>
      <c r="L635" s="599"/>
      <c r="M635" s="601"/>
      <c r="N635" s="602"/>
      <c r="O635" s="602"/>
      <c r="P635" s="602"/>
      <c r="Q635" s="602"/>
      <c r="R635" s="602"/>
      <c r="S635" s="602"/>
      <c r="T635" s="602"/>
      <c r="U635" s="602"/>
      <c r="V635" s="602"/>
      <c r="W635" s="602"/>
      <c r="X635" s="602"/>
      <c r="Y635" s="602"/>
      <c r="Z635" s="602"/>
      <c r="AA635" s="602"/>
      <c r="AB635" s="602"/>
      <c r="AC635" s="602"/>
      <c r="AD635" s="602"/>
    </row>
    <row r="636" spans="1:30" ht="12" customHeight="1">
      <c r="A636" s="604"/>
      <c r="B636" s="605"/>
      <c r="C636" s="606"/>
      <c r="D636" s="1419"/>
      <c r="E636" s="1420"/>
      <c r="F636" s="287"/>
      <c r="G636" s="599"/>
      <c r="H636" s="599"/>
      <c r="I636" s="599"/>
      <c r="J636" s="600"/>
      <c r="K636" s="600"/>
      <c r="L636" s="599"/>
      <c r="M636" s="601"/>
      <c r="N636" s="602"/>
      <c r="O636" s="602"/>
      <c r="P636" s="602"/>
      <c r="Q636" s="602"/>
      <c r="R636" s="602"/>
      <c r="S636" s="602"/>
      <c r="T636" s="602"/>
      <c r="U636" s="602"/>
      <c r="V636" s="602"/>
      <c r="W636" s="602"/>
      <c r="X636" s="602"/>
      <c r="Y636" s="602"/>
      <c r="Z636" s="602"/>
      <c r="AA636" s="602"/>
      <c r="AB636" s="602"/>
      <c r="AC636" s="602"/>
      <c r="AD636" s="602"/>
    </row>
    <row r="637" spans="1:30" ht="12" customHeight="1">
      <c r="A637" s="603" t="s">
        <v>249</v>
      </c>
      <c r="B637" s="607">
        <v>50</v>
      </c>
      <c r="C637" s="35"/>
      <c r="D637" s="1339">
        <v>23000</v>
      </c>
      <c r="E637" s="1319"/>
      <c r="F637" s="287"/>
      <c r="G637" s="599"/>
      <c r="H637" s="599"/>
      <c r="I637" s="599"/>
      <c r="J637" s="600"/>
      <c r="K637" s="600"/>
      <c r="L637" s="599"/>
      <c r="M637" s="601"/>
      <c r="N637" s="602"/>
      <c r="O637" s="602"/>
      <c r="P637" s="602"/>
      <c r="Q637" s="602"/>
      <c r="R637" s="602"/>
      <c r="S637" s="602"/>
      <c r="T637" s="602"/>
      <c r="U637" s="602"/>
      <c r="V637" s="602"/>
      <c r="W637" s="602"/>
      <c r="X637" s="602"/>
      <c r="Y637" s="602"/>
      <c r="Z637" s="602"/>
      <c r="AA637" s="602"/>
      <c r="AB637" s="602"/>
      <c r="AC637" s="602"/>
      <c r="AD637" s="602"/>
    </row>
    <row r="638" spans="1:30" ht="12" customHeight="1">
      <c r="A638" s="603" t="s">
        <v>250</v>
      </c>
      <c r="B638" s="608">
        <v>80</v>
      </c>
      <c r="C638" s="44"/>
      <c r="D638" s="1337">
        <v>41400</v>
      </c>
      <c r="E638" s="1317"/>
      <c r="F638" s="287"/>
      <c r="G638" s="599"/>
      <c r="H638" s="599"/>
      <c r="I638" s="599"/>
      <c r="J638" s="600"/>
      <c r="K638" s="600"/>
      <c r="L638" s="599"/>
      <c r="M638" s="601"/>
      <c r="N638" s="602"/>
      <c r="O638" s="602"/>
      <c r="P638" s="602"/>
      <c r="Q638" s="602"/>
      <c r="R638" s="602"/>
      <c r="S638" s="602"/>
      <c r="T638" s="602"/>
      <c r="U638" s="602"/>
      <c r="V638" s="602"/>
      <c r="W638" s="602"/>
      <c r="X638" s="602"/>
      <c r="Y638" s="602"/>
      <c r="Z638" s="602"/>
      <c r="AA638" s="602"/>
      <c r="AB638" s="602"/>
      <c r="AC638" s="602"/>
      <c r="AD638" s="602"/>
    </row>
    <row r="639" spans="1:30" ht="12" customHeight="1">
      <c r="A639" s="46"/>
      <c r="B639" s="39">
        <v>100</v>
      </c>
      <c r="C639" s="44"/>
      <c r="D639" s="1337">
        <v>51800</v>
      </c>
      <c r="E639" s="1317"/>
      <c r="F639" s="287"/>
      <c r="G639" s="599"/>
      <c r="H639" s="599"/>
      <c r="I639" s="599"/>
      <c r="J639" s="600"/>
      <c r="K639" s="600"/>
      <c r="L639" s="599"/>
      <c r="M639" s="601"/>
      <c r="N639" s="602"/>
      <c r="O639" s="602"/>
      <c r="P639" s="602"/>
      <c r="Q639" s="602"/>
      <c r="R639" s="602"/>
      <c r="S639" s="602"/>
      <c r="T639" s="602"/>
      <c r="U639" s="602"/>
      <c r="V639" s="602"/>
      <c r="W639" s="602"/>
      <c r="X639" s="602"/>
      <c r="Y639" s="602"/>
      <c r="Z639" s="602"/>
      <c r="AA639" s="602"/>
      <c r="AB639" s="602"/>
      <c r="AC639" s="602"/>
      <c r="AD639" s="602"/>
    </row>
    <row r="640" spans="1:30" ht="12" customHeight="1">
      <c r="A640" s="46"/>
      <c r="B640" s="43"/>
      <c r="C640" s="44"/>
      <c r="D640" s="1337"/>
      <c r="E640" s="1317"/>
      <c r="F640" s="287"/>
      <c r="G640" s="599"/>
      <c r="H640" s="599"/>
      <c r="I640" s="599"/>
      <c r="J640" s="600"/>
      <c r="K640" s="600"/>
      <c r="L640" s="599"/>
      <c r="M640" s="601"/>
      <c r="N640" s="602"/>
      <c r="O640" s="602"/>
      <c r="P640" s="602"/>
      <c r="Q640" s="602"/>
      <c r="R640" s="602"/>
      <c r="S640" s="602"/>
      <c r="T640" s="602"/>
      <c r="U640" s="602"/>
      <c r="V640" s="602"/>
      <c r="W640" s="602"/>
      <c r="X640" s="602"/>
      <c r="Y640" s="602"/>
      <c r="Z640" s="602"/>
      <c r="AA640" s="602"/>
      <c r="AB640" s="602"/>
      <c r="AC640" s="602"/>
      <c r="AD640" s="602"/>
    </row>
    <row r="641" spans="1:30" ht="12" customHeight="1">
      <c r="A641" s="46"/>
      <c r="B641" s="43"/>
      <c r="C641" s="44"/>
      <c r="D641" s="1337"/>
      <c r="E641" s="1317"/>
      <c r="F641" s="287"/>
      <c r="G641" s="599"/>
      <c r="H641" s="599"/>
      <c r="I641" s="599"/>
      <c r="J641" s="600"/>
      <c r="K641" s="600"/>
      <c r="L641" s="599"/>
      <c r="M641" s="601"/>
      <c r="N641" s="602"/>
      <c r="O641" s="602"/>
      <c r="P641" s="602"/>
      <c r="Q641" s="602"/>
      <c r="R641" s="602"/>
      <c r="S641" s="602"/>
      <c r="T641" s="602"/>
      <c r="U641" s="602"/>
      <c r="V641" s="602"/>
      <c r="W641" s="602"/>
      <c r="X641" s="602"/>
      <c r="Y641" s="602"/>
      <c r="Z641" s="602"/>
      <c r="AA641" s="602"/>
      <c r="AB641" s="602"/>
      <c r="AC641" s="602"/>
      <c r="AD641" s="602"/>
    </row>
    <row r="642" spans="1:30" ht="21" customHeight="1">
      <c r="A642" s="1396" t="s">
        <v>251</v>
      </c>
      <c r="B642" s="1369"/>
      <c r="C642" s="1369"/>
      <c r="D642" s="1369"/>
      <c r="E642" s="1369"/>
      <c r="F642" s="1369"/>
      <c r="G642" s="1369"/>
      <c r="H642" s="1369"/>
      <c r="I642" s="1369"/>
      <c r="J642" s="1369"/>
      <c r="K642" s="1325"/>
      <c r="L642" s="386"/>
      <c r="M642" s="27"/>
    </row>
    <row r="643" spans="1:30" ht="15.75" customHeight="1">
      <c r="A643" s="273" t="s">
        <v>10</v>
      </c>
      <c r="B643" s="274" t="s">
        <v>11</v>
      </c>
      <c r="C643" s="372"/>
      <c r="D643" s="1324" t="s">
        <v>12</v>
      </c>
      <c r="E643" s="1331"/>
      <c r="F643" s="274"/>
      <c r="G643" s="274" t="s">
        <v>10</v>
      </c>
      <c r="H643" s="274" t="s">
        <v>11</v>
      </c>
      <c r="I643" s="345"/>
      <c r="J643" s="1324" t="s">
        <v>12</v>
      </c>
      <c r="K643" s="1325"/>
      <c r="L643" s="102"/>
      <c r="M643" s="27"/>
    </row>
    <row r="644" spans="1:30" ht="15.75" customHeight="1">
      <c r="A644" s="108" t="s">
        <v>252</v>
      </c>
      <c r="B644" s="34">
        <v>15</v>
      </c>
      <c r="C644" s="76"/>
      <c r="D644" s="1397"/>
      <c r="E644" s="1319"/>
      <c r="F644" s="609"/>
      <c r="G644" s="333"/>
      <c r="H644" s="34">
        <v>80</v>
      </c>
      <c r="I644" s="35"/>
      <c r="J644" s="1397"/>
      <c r="K644" s="1315"/>
      <c r="L644" s="610"/>
    </row>
    <row r="645" spans="1:30" ht="15.75" customHeight="1">
      <c r="A645" s="144" t="s">
        <v>253</v>
      </c>
      <c r="B645" s="43">
        <v>20</v>
      </c>
      <c r="C645" s="50"/>
      <c r="D645" s="1384"/>
      <c r="E645" s="1317"/>
      <c r="F645" s="609"/>
      <c r="G645" s="333"/>
      <c r="H645" s="43">
        <v>100</v>
      </c>
      <c r="I645" s="44"/>
      <c r="J645" s="1384"/>
      <c r="K645" s="1310"/>
      <c r="L645" s="610"/>
    </row>
    <row r="646" spans="1:30" ht="15.75" customHeight="1">
      <c r="A646" s="46" t="s">
        <v>254</v>
      </c>
      <c r="B646" s="51">
        <v>25</v>
      </c>
      <c r="C646" s="58"/>
      <c r="D646" s="1384"/>
      <c r="E646" s="1317"/>
      <c r="F646" s="609"/>
      <c r="G646" s="46"/>
      <c r="H646" s="51">
        <v>125</v>
      </c>
      <c r="I646" s="54"/>
      <c r="J646" s="1384"/>
      <c r="K646" s="1310"/>
      <c r="L646" s="610"/>
    </row>
    <row r="647" spans="1:30" ht="15.75" customHeight="1">
      <c r="A647" s="46" t="s">
        <v>255</v>
      </c>
      <c r="B647" s="43">
        <v>32</v>
      </c>
      <c r="C647" s="50"/>
      <c r="D647" s="1384"/>
      <c r="E647" s="1317"/>
      <c r="F647" s="609"/>
      <c r="G647" s="46"/>
      <c r="H647" s="43">
        <v>150</v>
      </c>
      <c r="I647" s="44"/>
      <c r="J647" s="1384"/>
      <c r="K647" s="1310"/>
      <c r="L647" s="610"/>
    </row>
    <row r="648" spans="1:30" ht="15.75" customHeight="1">
      <c r="A648" s="46"/>
      <c r="B648" s="43">
        <v>40</v>
      </c>
      <c r="C648" s="50"/>
      <c r="D648" s="1384"/>
      <c r="E648" s="1317"/>
      <c r="F648" s="609"/>
      <c r="G648" s="46"/>
      <c r="H648" s="43">
        <v>200</v>
      </c>
      <c r="I648" s="44"/>
      <c r="J648" s="1384"/>
      <c r="K648" s="1310"/>
      <c r="L648" s="610"/>
    </row>
    <row r="649" spans="1:30" ht="15.75" customHeight="1">
      <c r="A649" s="46"/>
      <c r="B649" s="43">
        <v>50</v>
      </c>
      <c r="C649" s="368"/>
      <c r="D649" s="1412"/>
      <c r="E649" s="1317"/>
      <c r="F649" s="612"/>
      <c r="G649" s="305"/>
      <c r="H649" s="91">
        <v>250</v>
      </c>
      <c r="I649" s="613"/>
      <c r="J649" s="1413"/>
      <c r="K649" s="1313"/>
      <c r="L649" s="614"/>
    </row>
    <row r="650" spans="1:30" ht="15.75" customHeight="1">
      <c r="A650" s="46"/>
      <c r="B650" s="43">
        <v>65</v>
      </c>
      <c r="C650" s="50"/>
      <c r="D650" s="1384"/>
      <c r="E650" s="1317"/>
      <c r="F650" s="609"/>
      <c r="G650" s="108" t="s">
        <v>256</v>
      </c>
      <c r="H650" s="34">
        <v>15</v>
      </c>
      <c r="I650" s="35"/>
      <c r="J650" s="1397"/>
      <c r="K650" s="1315"/>
      <c r="L650" s="610"/>
    </row>
    <row r="651" spans="1:30" ht="15.75" customHeight="1">
      <c r="A651" s="46"/>
      <c r="B651" s="43">
        <v>80</v>
      </c>
      <c r="C651" s="368"/>
      <c r="D651" s="1412"/>
      <c r="E651" s="1317"/>
      <c r="F651" s="612"/>
      <c r="G651" s="144" t="s">
        <v>257</v>
      </c>
      <c r="H651" s="43">
        <v>20</v>
      </c>
      <c r="I651" s="44"/>
      <c r="J651" s="1384"/>
      <c r="K651" s="1310"/>
      <c r="L651" s="610"/>
    </row>
    <row r="652" spans="1:30" ht="15.75" customHeight="1">
      <c r="A652" s="46"/>
      <c r="B652" s="43">
        <v>100</v>
      </c>
      <c r="C652" s="50"/>
      <c r="D652" s="1384"/>
      <c r="E652" s="1317"/>
      <c r="F652" s="609"/>
      <c r="G652" s="46" t="s">
        <v>254</v>
      </c>
      <c r="H652" s="51">
        <v>25</v>
      </c>
      <c r="I652" s="54"/>
      <c r="J652" s="1384"/>
      <c r="K652" s="1310"/>
      <c r="L652" s="610"/>
    </row>
    <row r="653" spans="1:30" ht="15.75" customHeight="1">
      <c r="A653" s="46"/>
      <c r="B653" s="43">
        <v>125</v>
      </c>
      <c r="C653" s="368"/>
      <c r="D653" s="1412"/>
      <c r="E653" s="1317"/>
      <c r="F653" s="612"/>
      <c r="G653" s="46" t="s">
        <v>255</v>
      </c>
      <c r="H653" s="43">
        <v>32</v>
      </c>
      <c r="I653" s="44"/>
      <c r="J653" s="1384"/>
      <c r="K653" s="1310"/>
      <c r="L653" s="610"/>
    </row>
    <row r="654" spans="1:30" ht="15.75" customHeight="1">
      <c r="A654" s="46"/>
      <c r="B654" s="43">
        <v>150</v>
      </c>
      <c r="C654" s="50"/>
      <c r="D654" s="1384"/>
      <c r="E654" s="1317"/>
      <c r="F654" s="609"/>
      <c r="G654" s="46"/>
      <c r="H654" s="43">
        <v>40</v>
      </c>
      <c r="I654" s="44"/>
      <c r="J654" s="1384"/>
      <c r="K654" s="1310"/>
      <c r="L654" s="610"/>
    </row>
    <row r="655" spans="1:30" ht="15.75" customHeight="1">
      <c r="A655" s="46"/>
      <c r="B655" s="43">
        <v>200</v>
      </c>
      <c r="C655" s="368"/>
      <c r="D655" s="1412"/>
      <c r="E655" s="1317"/>
      <c r="F655" s="612"/>
      <c r="G655" s="46"/>
      <c r="H655" s="43">
        <v>50</v>
      </c>
      <c r="I655" s="611"/>
      <c r="J655" s="1412"/>
      <c r="K655" s="1310"/>
      <c r="L655" s="614"/>
    </row>
    <row r="656" spans="1:30" ht="15.75" customHeight="1">
      <c r="A656" s="305"/>
      <c r="B656" s="91">
        <v>250</v>
      </c>
      <c r="C656" s="261"/>
      <c r="D656" s="1385"/>
      <c r="E656" s="1323"/>
      <c r="F656" s="609"/>
      <c r="G656" s="46"/>
      <c r="H656" s="43">
        <v>65</v>
      </c>
      <c r="I656" s="44"/>
      <c r="J656" s="1384"/>
      <c r="K656" s="1310"/>
      <c r="L656" s="610"/>
    </row>
    <row r="657" spans="1:12" ht="15.75" customHeight="1">
      <c r="A657" s="108" t="s">
        <v>258</v>
      </c>
      <c r="B657" s="34">
        <v>15</v>
      </c>
      <c r="C657" s="76"/>
      <c r="D657" s="1397"/>
      <c r="E657" s="1319"/>
      <c r="F657" s="609"/>
      <c r="G657" s="46"/>
      <c r="H657" s="43">
        <v>80</v>
      </c>
      <c r="I657" s="611"/>
      <c r="J657" s="1412"/>
      <c r="K657" s="1310"/>
      <c r="L657" s="614"/>
    </row>
    <row r="658" spans="1:12" ht="15.75" customHeight="1">
      <c r="A658" s="144" t="s">
        <v>17</v>
      </c>
      <c r="B658" s="43">
        <v>20</v>
      </c>
      <c r="C658" s="50"/>
      <c r="D658" s="1384"/>
      <c r="E658" s="1317"/>
      <c r="F658" s="609"/>
      <c r="G658" s="46"/>
      <c r="H658" s="43">
        <v>100</v>
      </c>
      <c r="I658" s="44"/>
      <c r="J658" s="1384"/>
      <c r="K658" s="1310"/>
      <c r="L658" s="610"/>
    </row>
    <row r="659" spans="1:12" ht="15.75" customHeight="1">
      <c r="A659" s="46" t="s">
        <v>254</v>
      </c>
      <c r="B659" s="51">
        <v>25</v>
      </c>
      <c r="C659" s="58"/>
      <c r="D659" s="1384"/>
      <c r="E659" s="1317"/>
      <c r="F659" s="609"/>
      <c r="G659" s="46"/>
      <c r="H659" s="43">
        <v>125</v>
      </c>
      <c r="I659" s="611"/>
      <c r="J659" s="1412"/>
      <c r="K659" s="1310"/>
      <c r="L659" s="614"/>
    </row>
    <row r="660" spans="1:12" ht="15.75" customHeight="1">
      <c r="A660" s="46" t="s">
        <v>255</v>
      </c>
      <c r="B660" s="43">
        <v>32</v>
      </c>
      <c r="C660" s="50"/>
      <c r="D660" s="1384"/>
      <c r="E660" s="1317"/>
      <c r="F660" s="609"/>
      <c r="G660" s="46"/>
      <c r="H660" s="43">
        <v>150</v>
      </c>
      <c r="I660" s="44"/>
      <c r="J660" s="1384"/>
      <c r="K660" s="1310"/>
      <c r="L660" s="610"/>
    </row>
    <row r="661" spans="1:12" ht="15.75" customHeight="1">
      <c r="A661" s="46"/>
      <c r="B661" s="43">
        <v>40</v>
      </c>
      <c r="C661" s="50"/>
      <c r="D661" s="1384"/>
      <c r="E661" s="1317"/>
      <c r="F661" s="609"/>
      <c r="G661" s="46"/>
      <c r="H661" s="43">
        <v>200</v>
      </c>
      <c r="I661" s="611"/>
      <c r="J661" s="1412"/>
      <c r="K661" s="1310"/>
      <c r="L661" s="614"/>
    </row>
    <row r="662" spans="1:12" ht="15.75" customHeight="1">
      <c r="A662" s="46"/>
      <c r="B662" s="43">
        <v>50</v>
      </c>
      <c r="C662" s="368"/>
      <c r="D662" s="1412"/>
      <c r="E662" s="1317"/>
      <c r="F662" s="612"/>
      <c r="G662" s="46"/>
      <c r="H662" s="43">
        <v>250</v>
      </c>
      <c r="I662" s="44"/>
      <c r="J662" s="1384"/>
      <c r="K662" s="1310"/>
      <c r="L662" s="610"/>
    </row>
    <row r="663" spans="1:12" ht="15.75" customHeight="1">
      <c r="A663" s="305"/>
      <c r="B663" s="91">
        <v>65</v>
      </c>
      <c r="C663" s="261"/>
      <c r="D663" s="1385"/>
      <c r="E663" s="1323"/>
      <c r="F663" s="615"/>
      <c r="G663" s="305"/>
      <c r="H663" s="91"/>
      <c r="I663" s="291"/>
      <c r="J663" s="1385"/>
      <c r="K663" s="1313"/>
      <c r="L663" s="610"/>
    </row>
    <row r="664" spans="1:12" ht="15.75" customHeight="1">
      <c r="A664" s="108" t="s">
        <v>259</v>
      </c>
      <c r="B664" s="34">
        <v>40</v>
      </c>
      <c r="C664" s="76"/>
      <c r="D664" s="1397"/>
      <c r="E664" s="1319"/>
      <c r="F664" s="609"/>
      <c r="G664" s="108" t="s">
        <v>260</v>
      </c>
      <c r="H664" s="34">
        <v>40</v>
      </c>
      <c r="I664" s="616"/>
      <c r="J664" s="1421"/>
      <c r="K664" s="1422"/>
      <c r="L664" s="617"/>
    </row>
    <row r="665" spans="1:12" ht="15.75" customHeight="1">
      <c r="A665" s="144" t="s">
        <v>261</v>
      </c>
      <c r="B665" s="43">
        <v>50</v>
      </c>
      <c r="C665" s="50"/>
      <c r="D665" s="1384"/>
      <c r="E665" s="1317"/>
      <c r="F665" s="609"/>
      <c r="G665" s="144" t="s">
        <v>262</v>
      </c>
      <c r="H665" s="43">
        <v>50</v>
      </c>
      <c r="I665" s="89"/>
      <c r="J665" s="1401"/>
      <c r="K665" s="1310"/>
      <c r="L665" s="617"/>
    </row>
    <row r="666" spans="1:12" ht="15.75" customHeight="1">
      <c r="A666" s="46" t="s">
        <v>263</v>
      </c>
      <c r="B666" s="51">
        <v>65</v>
      </c>
      <c r="C666" s="58"/>
      <c r="D666" s="1384"/>
      <c r="E666" s="1317"/>
      <c r="F666" s="609"/>
      <c r="G666" s="46" t="s">
        <v>263</v>
      </c>
      <c r="H666" s="51">
        <v>65</v>
      </c>
      <c r="I666" s="52"/>
      <c r="J666" s="1401"/>
      <c r="K666" s="1310"/>
      <c r="L666" s="617"/>
    </row>
    <row r="667" spans="1:12" ht="15.75" customHeight="1">
      <c r="A667" s="46" t="s">
        <v>264</v>
      </c>
      <c r="B667" s="43">
        <v>80</v>
      </c>
      <c r="C667" s="50"/>
      <c r="D667" s="1384"/>
      <c r="E667" s="1317"/>
      <c r="F667" s="609"/>
      <c r="G667" s="46" t="s">
        <v>264</v>
      </c>
      <c r="H667" s="43">
        <v>80</v>
      </c>
      <c r="I667" s="89"/>
      <c r="J667" s="1401"/>
      <c r="K667" s="1310"/>
      <c r="L667" s="617"/>
    </row>
    <row r="668" spans="1:12" ht="15.75" customHeight="1">
      <c r="A668" s="46" t="s">
        <v>265</v>
      </c>
      <c r="B668" s="43">
        <v>100</v>
      </c>
      <c r="C668" s="50"/>
      <c r="D668" s="1384"/>
      <c r="E668" s="1317"/>
      <c r="F668" s="609"/>
      <c r="G668" s="46" t="s">
        <v>265</v>
      </c>
      <c r="H668" s="43">
        <v>100</v>
      </c>
      <c r="I668" s="378"/>
      <c r="J668" s="1400"/>
      <c r="K668" s="1315"/>
      <c r="L668" s="617"/>
    </row>
    <row r="669" spans="1:12" ht="15.75" customHeight="1">
      <c r="A669" s="46"/>
      <c r="B669" s="43">
        <v>125</v>
      </c>
      <c r="C669" s="368"/>
      <c r="D669" s="1412"/>
      <c r="E669" s="1317"/>
      <c r="F669" s="612"/>
      <c r="G669" s="46"/>
      <c r="H669" s="43">
        <v>125</v>
      </c>
      <c r="I669" s="611"/>
      <c r="J669" s="1412"/>
      <c r="K669" s="1310"/>
      <c r="L669" s="614"/>
    </row>
    <row r="670" spans="1:12" ht="15.75" customHeight="1">
      <c r="A670" s="305"/>
      <c r="B670" s="91">
        <v>150</v>
      </c>
      <c r="C670" s="261"/>
      <c r="D670" s="1385"/>
      <c r="E670" s="1323"/>
      <c r="F670" s="609"/>
      <c r="G670" s="46"/>
      <c r="H670" s="43">
        <v>150</v>
      </c>
      <c r="I670" s="44"/>
      <c r="J670" s="1384"/>
      <c r="K670" s="1310"/>
      <c r="L670" s="610"/>
    </row>
    <row r="671" spans="1:12" ht="15.75" customHeight="1">
      <c r="A671" s="108" t="s">
        <v>266</v>
      </c>
      <c r="B671" s="34">
        <v>40</v>
      </c>
      <c r="C671" s="35"/>
      <c r="D671" s="1397"/>
      <c r="E671" s="1315"/>
      <c r="F671" s="610"/>
      <c r="G671" s="46"/>
      <c r="H671" s="43">
        <v>200</v>
      </c>
      <c r="I671" s="611"/>
      <c r="J671" s="1412"/>
      <c r="K671" s="1310"/>
      <c r="L671" s="614"/>
    </row>
    <row r="672" spans="1:12" ht="15.75" customHeight="1">
      <c r="A672" s="144" t="s">
        <v>267</v>
      </c>
      <c r="B672" s="43">
        <v>50</v>
      </c>
      <c r="C672" s="50"/>
      <c r="D672" s="1384"/>
      <c r="E672" s="1317"/>
      <c r="F672" s="609"/>
      <c r="G672" s="46"/>
      <c r="H672" s="43"/>
      <c r="I672" s="44"/>
      <c r="J672" s="1384"/>
      <c r="K672" s="1310"/>
      <c r="L672" s="610"/>
    </row>
    <row r="673" spans="1:12" ht="15.75" customHeight="1">
      <c r="A673" s="46" t="s">
        <v>263</v>
      </c>
      <c r="B673" s="51">
        <v>65</v>
      </c>
      <c r="C673" s="58"/>
      <c r="D673" s="1384"/>
      <c r="E673" s="1317"/>
      <c r="F673" s="609"/>
      <c r="G673" s="46"/>
      <c r="H673" s="43"/>
      <c r="I673" s="44"/>
      <c r="J673" s="1384"/>
      <c r="K673" s="1310"/>
      <c r="L673" s="610"/>
    </row>
    <row r="674" spans="1:12" ht="15.75" customHeight="1">
      <c r="A674" s="46" t="s">
        <v>264</v>
      </c>
      <c r="B674" s="43">
        <v>80</v>
      </c>
      <c r="C674" s="50"/>
      <c r="D674" s="1384"/>
      <c r="E674" s="1317"/>
      <c r="F674" s="609"/>
      <c r="G674" s="46"/>
      <c r="H674" s="43"/>
      <c r="I674" s="44"/>
      <c r="J674" s="1384"/>
      <c r="K674" s="1310"/>
      <c r="L674" s="610"/>
    </row>
    <row r="675" spans="1:12" ht="15.75" customHeight="1">
      <c r="A675" s="305" t="s">
        <v>265</v>
      </c>
      <c r="B675" s="91">
        <v>100</v>
      </c>
      <c r="C675" s="261"/>
      <c r="D675" s="1385"/>
      <c r="E675" s="1323"/>
      <c r="F675" s="615"/>
      <c r="G675" s="305"/>
      <c r="H675" s="91"/>
      <c r="I675" s="613"/>
      <c r="J675" s="1413"/>
      <c r="K675" s="1313"/>
      <c r="L675" s="614"/>
    </row>
    <row r="676" spans="1:12" ht="15.75" customHeight="1">
      <c r="A676" s="618" t="s">
        <v>268</v>
      </c>
      <c r="B676" s="561">
        <v>15</v>
      </c>
      <c r="C676" s="562"/>
      <c r="D676" s="1423"/>
      <c r="E676" s="1374"/>
      <c r="F676" s="609"/>
      <c r="G676" s="108" t="s">
        <v>269</v>
      </c>
      <c r="H676" s="34">
        <v>15</v>
      </c>
      <c r="I676" s="35"/>
      <c r="J676" s="1397"/>
      <c r="K676" s="1315"/>
      <c r="L676" s="610"/>
    </row>
    <row r="677" spans="1:12" ht="15.75" customHeight="1">
      <c r="A677" s="144" t="s">
        <v>270</v>
      </c>
      <c r="B677" s="43">
        <v>20</v>
      </c>
      <c r="C677" s="50"/>
      <c r="D677" s="1384"/>
      <c r="E677" s="1317"/>
      <c r="F677" s="609"/>
      <c r="G677" s="144" t="s">
        <v>271</v>
      </c>
      <c r="H677" s="43">
        <v>20</v>
      </c>
      <c r="I677" s="44"/>
      <c r="J677" s="1384"/>
      <c r="K677" s="1310"/>
      <c r="L677" s="610"/>
    </row>
    <row r="678" spans="1:12" ht="15.75" customHeight="1">
      <c r="A678" s="46" t="s">
        <v>254</v>
      </c>
      <c r="B678" s="51">
        <v>25</v>
      </c>
      <c r="C678" s="58"/>
      <c r="D678" s="1384"/>
      <c r="E678" s="1317"/>
      <c r="F678" s="609"/>
      <c r="G678" s="46" t="s">
        <v>254</v>
      </c>
      <c r="H678" s="51">
        <v>25</v>
      </c>
      <c r="I678" s="54"/>
      <c r="J678" s="1384"/>
      <c r="K678" s="1310"/>
      <c r="L678" s="610"/>
    </row>
    <row r="679" spans="1:12" ht="15.75" customHeight="1">
      <c r="A679" s="46" t="s">
        <v>255</v>
      </c>
      <c r="B679" s="43">
        <v>32</v>
      </c>
      <c r="C679" s="50"/>
      <c r="D679" s="1384"/>
      <c r="E679" s="1317"/>
      <c r="F679" s="609"/>
      <c r="G679" s="46" t="s">
        <v>255</v>
      </c>
      <c r="H679" s="43">
        <v>32</v>
      </c>
      <c r="I679" s="44"/>
      <c r="J679" s="1384"/>
      <c r="K679" s="1310"/>
      <c r="L679" s="610"/>
    </row>
    <row r="680" spans="1:12" ht="15.75" customHeight="1">
      <c r="A680" s="46" t="s">
        <v>272</v>
      </c>
      <c r="B680" s="43">
        <v>40</v>
      </c>
      <c r="C680" s="50"/>
      <c r="D680" s="1384"/>
      <c r="E680" s="1317"/>
      <c r="F680" s="609"/>
      <c r="G680" s="46" t="s">
        <v>272</v>
      </c>
      <c r="H680" s="43">
        <v>40</v>
      </c>
      <c r="I680" s="44"/>
      <c r="J680" s="1384"/>
      <c r="K680" s="1310"/>
      <c r="L680" s="610"/>
    </row>
    <row r="681" spans="1:12" ht="15.75" customHeight="1">
      <c r="A681" s="46" t="s">
        <v>273</v>
      </c>
      <c r="B681" s="43">
        <v>50</v>
      </c>
      <c r="C681" s="368"/>
      <c r="D681" s="1412"/>
      <c r="E681" s="1317"/>
      <c r="F681" s="612"/>
      <c r="G681" s="46" t="s">
        <v>273</v>
      </c>
      <c r="H681" s="51">
        <v>50</v>
      </c>
      <c r="I681" s="620"/>
      <c r="J681" s="1414"/>
      <c r="K681" s="1391"/>
      <c r="L681" s="614"/>
    </row>
    <row r="682" spans="1:12" ht="15.75" customHeight="1">
      <c r="A682" s="46" t="s">
        <v>274</v>
      </c>
      <c r="B682" s="43">
        <v>65</v>
      </c>
      <c r="C682" s="50"/>
      <c r="D682" s="1384"/>
      <c r="E682" s="1317"/>
      <c r="F682" s="609"/>
      <c r="G682" s="305"/>
      <c r="H682" s="91"/>
      <c r="I682" s="621"/>
      <c r="J682" s="1415"/>
      <c r="K682" s="1313"/>
      <c r="L682" s="610"/>
    </row>
    <row r="683" spans="1:12" ht="15.75" customHeight="1">
      <c r="A683" s="46"/>
      <c r="B683" s="43">
        <v>80</v>
      </c>
      <c r="C683" s="368"/>
      <c r="D683" s="1412"/>
      <c r="E683" s="1317"/>
      <c r="F683" s="612"/>
      <c r="G683" s="108" t="s">
        <v>275</v>
      </c>
      <c r="H683" s="34" t="s">
        <v>276</v>
      </c>
      <c r="I683" s="35"/>
      <c r="J683" s="1397"/>
      <c r="K683" s="1315"/>
      <c r="L683" s="610"/>
    </row>
    <row r="684" spans="1:12" ht="15.75" customHeight="1">
      <c r="A684" s="46"/>
      <c r="B684" s="43">
        <v>100</v>
      </c>
      <c r="C684" s="50"/>
      <c r="D684" s="1384"/>
      <c r="E684" s="1317"/>
      <c r="F684" s="609"/>
      <c r="G684" s="144" t="s">
        <v>17</v>
      </c>
      <c r="H684" s="51" t="s">
        <v>277</v>
      </c>
      <c r="I684" s="54"/>
      <c r="J684" s="1384"/>
      <c r="K684" s="1310"/>
      <c r="L684" s="610"/>
    </row>
    <row r="685" spans="1:12" ht="15.75" customHeight="1">
      <c r="A685" s="46"/>
      <c r="B685" s="43">
        <v>125</v>
      </c>
      <c r="C685" s="368"/>
      <c r="D685" s="1412"/>
      <c r="E685" s="1317"/>
      <c r="F685" s="612"/>
      <c r="G685" s="46" t="s">
        <v>278</v>
      </c>
      <c r="H685" s="43" t="s">
        <v>279</v>
      </c>
      <c r="I685" s="44"/>
      <c r="J685" s="1384"/>
      <c r="K685" s="1310"/>
      <c r="L685" s="610"/>
    </row>
    <row r="686" spans="1:12" ht="15.75" customHeight="1">
      <c r="A686" s="46"/>
      <c r="B686" s="43">
        <v>150</v>
      </c>
      <c r="C686" s="50"/>
      <c r="D686" s="1384"/>
      <c r="E686" s="1317"/>
      <c r="F686" s="609"/>
      <c r="G686" s="46" t="s">
        <v>255</v>
      </c>
      <c r="H686" s="43" t="s">
        <v>280</v>
      </c>
      <c r="I686" s="44"/>
      <c r="J686" s="1384"/>
      <c r="K686" s="1310"/>
      <c r="L686" s="610"/>
    </row>
    <row r="687" spans="1:12" ht="15.75" customHeight="1">
      <c r="A687" s="46"/>
      <c r="B687" s="43">
        <v>200</v>
      </c>
      <c r="C687" s="368"/>
      <c r="D687" s="1412"/>
      <c r="E687" s="1317"/>
      <c r="F687" s="612"/>
      <c r="G687" s="46" t="s">
        <v>281</v>
      </c>
      <c r="H687" s="43" t="s">
        <v>282</v>
      </c>
      <c r="I687" s="611"/>
      <c r="J687" s="1412"/>
      <c r="K687" s="1310"/>
      <c r="L687" s="614"/>
    </row>
    <row r="688" spans="1:12" ht="15.75" customHeight="1">
      <c r="A688" s="305"/>
      <c r="B688" s="91">
        <v>250</v>
      </c>
      <c r="C688" s="261"/>
      <c r="D688" s="1385"/>
      <c r="E688" s="1323"/>
      <c r="F688" s="609"/>
      <c r="G688" s="46" t="s">
        <v>283</v>
      </c>
      <c r="H688" s="43" t="s">
        <v>284</v>
      </c>
      <c r="I688" s="611"/>
      <c r="J688" s="1412"/>
      <c r="K688" s="1310"/>
      <c r="L688" s="614"/>
    </row>
    <row r="689" spans="1:21" ht="15.75" customHeight="1">
      <c r="A689" s="108" t="s">
        <v>285</v>
      </c>
      <c r="B689" s="34">
        <v>15</v>
      </c>
      <c r="C689" s="76"/>
      <c r="D689" s="1397"/>
      <c r="E689" s="1319"/>
      <c r="F689" s="609"/>
      <c r="G689" s="46" t="s">
        <v>274</v>
      </c>
      <c r="H689" s="43" t="s">
        <v>286</v>
      </c>
      <c r="I689" s="44"/>
      <c r="J689" s="1384"/>
      <c r="K689" s="1310"/>
      <c r="L689" s="610"/>
    </row>
    <row r="690" spans="1:21" ht="15.75" customHeight="1">
      <c r="A690" s="144" t="s">
        <v>287</v>
      </c>
      <c r="B690" s="43">
        <v>20</v>
      </c>
      <c r="C690" s="50"/>
      <c r="D690" s="1384"/>
      <c r="E690" s="1317"/>
      <c r="F690" s="609"/>
      <c r="G690" s="46"/>
      <c r="H690" s="43" t="s">
        <v>288</v>
      </c>
      <c r="I690" s="44"/>
      <c r="J690" s="1384"/>
      <c r="K690" s="1310"/>
      <c r="L690" s="610"/>
    </row>
    <row r="691" spans="1:21" ht="15.75" customHeight="1">
      <c r="A691" s="46" t="s">
        <v>254</v>
      </c>
      <c r="B691" s="51">
        <v>25</v>
      </c>
      <c r="C691" s="58"/>
      <c r="D691" s="1384"/>
      <c r="E691" s="1317"/>
      <c r="F691" s="609"/>
      <c r="G691" s="46"/>
      <c r="H691" s="43" t="s">
        <v>289</v>
      </c>
      <c r="I691" s="44"/>
      <c r="J691" s="1384"/>
      <c r="K691" s="1310"/>
      <c r="L691" s="610"/>
    </row>
    <row r="692" spans="1:21" ht="15.75" customHeight="1">
      <c r="A692" s="46" t="s">
        <v>255</v>
      </c>
      <c r="B692" s="43">
        <v>32</v>
      </c>
      <c r="C692" s="50"/>
      <c r="D692" s="1384"/>
      <c r="E692" s="1317"/>
      <c r="F692" s="609"/>
      <c r="G692" s="46"/>
      <c r="H692" s="43" t="s">
        <v>290</v>
      </c>
      <c r="I692" s="44"/>
      <c r="J692" s="1384"/>
      <c r="K692" s="1310"/>
      <c r="L692" s="610"/>
    </row>
    <row r="693" spans="1:21" ht="15.75" customHeight="1">
      <c r="A693" s="46" t="s">
        <v>272</v>
      </c>
      <c r="B693" s="43">
        <v>40</v>
      </c>
      <c r="C693" s="44"/>
      <c r="D693" s="1384"/>
      <c r="E693" s="1310"/>
      <c r="F693" s="610"/>
      <c r="G693" s="46"/>
      <c r="H693" s="43" t="s">
        <v>291</v>
      </c>
      <c r="I693" s="50"/>
      <c r="J693" s="1416"/>
      <c r="K693" s="1310"/>
      <c r="L693" s="610"/>
    </row>
    <row r="694" spans="1:21" ht="15.75" customHeight="1">
      <c r="A694" s="46" t="s">
        <v>273</v>
      </c>
      <c r="B694" s="43">
        <v>50</v>
      </c>
      <c r="C694" s="611"/>
      <c r="D694" s="1412"/>
      <c r="E694" s="1310"/>
      <c r="F694" s="614"/>
      <c r="G694" s="305"/>
      <c r="H694" s="91" t="s">
        <v>292</v>
      </c>
      <c r="I694" s="58"/>
      <c r="J694" s="1415"/>
      <c r="K694" s="1313"/>
      <c r="L694" s="610"/>
    </row>
    <row r="695" spans="1:21" ht="15.75" customHeight="1">
      <c r="A695" s="46" t="s">
        <v>274</v>
      </c>
      <c r="B695" s="43">
        <v>65</v>
      </c>
      <c r="C695" s="611"/>
      <c r="D695" s="1412"/>
      <c r="E695" s="1310"/>
      <c r="F695" s="614"/>
      <c r="G695" s="46"/>
      <c r="H695" s="34"/>
      <c r="I695" s="619"/>
      <c r="J695" s="1397"/>
      <c r="K695" s="1315"/>
      <c r="L695" s="610"/>
    </row>
    <row r="696" spans="1:21" ht="15.75" customHeight="1">
      <c r="A696" s="46"/>
      <c r="B696" s="43">
        <v>80</v>
      </c>
      <c r="C696" s="44"/>
      <c r="D696" s="1384"/>
      <c r="E696" s="1310"/>
      <c r="F696" s="610"/>
      <c r="G696" s="542"/>
      <c r="H696" s="43"/>
      <c r="I696" s="44"/>
      <c r="J696" s="1384"/>
      <c r="K696" s="1310"/>
      <c r="L696" s="610"/>
    </row>
    <row r="697" spans="1:21" ht="15.75" customHeight="1">
      <c r="A697" s="46"/>
      <c r="B697" s="34">
        <v>100</v>
      </c>
      <c r="C697" s="35"/>
      <c r="D697" s="1384"/>
      <c r="E697" s="1310"/>
      <c r="F697" s="610"/>
      <c r="G697" s="46"/>
      <c r="H697" s="43"/>
      <c r="I697" s="44"/>
      <c r="J697" s="1384"/>
      <c r="K697" s="1310"/>
      <c r="L697" s="610"/>
    </row>
    <row r="698" spans="1:21" ht="15.75" customHeight="1">
      <c r="A698" s="46"/>
      <c r="B698" s="34">
        <v>125</v>
      </c>
      <c r="C698" s="35"/>
      <c r="D698" s="1384"/>
      <c r="E698" s="1310"/>
      <c r="F698" s="610"/>
      <c r="G698" s="46"/>
      <c r="H698" s="43"/>
      <c r="I698" s="44"/>
      <c r="J698" s="1384"/>
      <c r="K698" s="1310"/>
      <c r="L698" s="610"/>
    </row>
    <row r="699" spans="1:21" ht="15.75" customHeight="1">
      <c r="A699" s="46"/>
      <c r="B699" s="34">
        <v>150</v>
      </c>
      <c r="C699" s="35"/>
      <c r="D699" s="1384"/>
      <c r="E699" s="1310"/>
      <c r="F699" s="610"/>
      <c r="G699" s="46"/>
      <c r="H699" s="43"/>
      <c r="I699" s="44"/>
      <c r="J699" s="1384"/>
      <c r="K699" s="1310"/>
      <c r="L699" s="610"/>
    </row>
    <row r="700" spans="1:21" ht="15.75" customHeight="1">
      <c r="A700" s="46"/>
      <c r="B700" s="34">
        <v>200</v>
      </c>
      <c r="C700" s="35"/>
      <c r="D700" s="1384"/>
      <c r="E700" s="1310"/>
      <c r="F700" s="610"/>
      <c r="G700" s="46"/>
      <c r="H700" s="43"/>
      <c r="I700" s="44"/>
      <c r="J700" s="1384"/>
      <c r="K700" s="1310"/>
      <c r="L700" s="610"/>
    </row>
    <row r="701" spans="1:21" ht="15.75" customHeight="1">
      <c r="A701" s="622"/>
      <c r="B701" s="623">
        <v>250</v>
      </c>
      <c r="C701" s="624"/>
      <c r="D701" s="1398"/>
      <c r="E701" s="1399"/>
      <c r="F701" s="610"/>
      <c r="G701" s="46"/>
      <c r="H701" s="43"/>
      <c r="I701" s="44"/>
      <c r="J701" s="1384"/>
      <c r="K701" s="1310"/>
      <c r="L701" s="610"/>
    </row>
    <row r="702" spans="1:21" ht="21.75" customHeight="1">
      <c r="A702" s="1328" t="s">
        <v>293</v>
      </c>
      <c r="B702" s="1329"/>
      <c r="C702" s="1329"/>
      <c r="D702" s="1329"/>
      <c r="E702" s="1329"/>
      <c r="F702" s="1329"/>
      <c r="G702" s="1329"/>
      <c r="H702" s="1329"/>
      <c r="I702" s="1329"/>
      <c r="J702" s="1329"/>
      <c r="K702" s="1330"/>
      <c r="L702" s="386"/>
      <c r="U702">
        <f t="shared" ref="U702:U713" si="0">_xlfn.CEILING.MATH(K702*1.2,10)</f>
        <v>0</v>
      </c>
    </row>
    <row r="703" spans="1:21" ht="13.5" customHeight="1">
      <c r="A703" s="273" t="s">
        <v>10</v>
      </c>
      <c r="B703" s="274" t="s">
        <v>11</v>
      </c>
      <c r="C703" s="372"/>
      <c r="D703" s="1324" t="s">
        <v>12</v>
      </c>
      <c r="E703" s="1331"/>
      <c r="F703" s="274"/>
      <c r="G703" s="274" t="s">
        <v>10</v>
      </c>
      <c r="H703" s="274" t="s">
        <v>11</v>
      </c>
      <c r="I703" s="345"/>
      <c r="J703" s="1324" t="s">
        <v>12</v>
      </c>
      <c r="K703" s="1325"/>
      <c r="L703" s="102"/>
      <c r="U703">
        <f t="shared" si="0"/>
        <v>0</v>
      </c>
    </row>
    <row r="704" spans="1:21" ht="15.75" customHeight="1">
      <c r="A704" s="108" t="s">
        <v>294</v>
      </c>
      <c r="B704" s="34">
        <v>50</v>
      </c>
      <c r="C704" s="76"/>
      <c r="D704" s="1397"/>
      <c r="E704" s="1319"/>
      <c r="F704" s="68"/>
      <c r="G704" s="33" t="s">
        <v>295</v>
      </c>
      <c r="H704" s="34">
        <v>50</v>
      </c>
      <c r="I704" s="378"/>
      <c r="J704" s="1400"/>
      <c r="K704" s="1315"/>
      <c r="L704" s="617"/>
      <c r="U704">
        <f t="shared" si="0"/>
        <v>0</v>
      </c>
    </row>
    <row r="705" spans="1:21" ht="12.75" customHeight="1">
      <c r="A705" s="144" t="s">
        <v>296</v>
      </c>
      <c r="B705" s="51">
        <v>65</v>
      </c>
      <c r="C705" s="58"/>
      <c r="D705" s="1384"/>
      <c r="E705" s="1317"/>
      <c r="F705" s="68"/>
      <c r="G705" s="283" t="s">
        <v>14</v>
      </c>
      <c r="H705" s="51">
        <v>65</v>
      </c>
      <c r="I705" s="52"/>
      <c r="J705" s="1401"/>
      <c r="K705" s="1310"/>
      <c r="L705" s="617"/>
      <c r="U705">
        <f t="shared" si="0"/>
        <v>0</v>
      </c>
    </row>
    <row r="706" spans="1:21" ht="12.75" customHeight="1">
      <c r="A706" s="46" t="s">
        <v>297</v>
      </c>
      <c r="B706" s="43">
        <v>80</v>
      </c>
      <c r="C706" s="50"/>
      <c r="D706" s="1384"/>
      <c r="E706" s="1317"/>
      <c r="F706" s="68"/>
      <c r="G706" s="47" t="s">
        <v>298</v>
      </c>
      <c r="H706" s="43">
        <v>80</v>
      </c>
      <c r="I706" s="89"/>
      <c r="J706" s="1401"/>
      <c r="K706" s="1310"/>
      <c r="L706" s="617"/>
      <c r="U706">
        <f t="shared" si="0"/>
        <v>0</v>
      </c>
    </row>
    <row r="707" spans="1:21" ht="12.75" customHeight="1">
      <c r="A707" s="46" t="s">
        <v>167</v>
      </c>
      <c r="B707" s="43">
        <v>100</v>
      </c>
      <c r="C707" s="50"/>
      <c r="D707" s="1384"/>
      <c r="E707" s="1317"/>
      <c r="F707" s="68"/>
      <c r="G707" s="47" t="s">
        <v>299</v>
      </c>
      <c r="H707" s="43">
        <v>100</v>
      </c>
      <c r="I707" s="89"/>
      <c r="J707" s="1401"/>
      <c r="K707" s="1310"/>
      <c r="L707" s="617"/>
      <c r="U707">
        <f t="shared" si="0"/>
        <v>0</v>
      </c>
    </row>
    <row r="708" spans="1:21" ht="12.75" customHeight="1">
      <c r="A708" s="46"/>
      <c r="B708" s="43">
        <v>125</v>
      </c>
      <c r="C708" s="50"/>
      <c r="D708" s="1384"/>
      <c r="E708" s="1317"/>
      <c r="F708" s="68"/>
      <c r="G708" s="47" t="s">
        <v>167</v>
      </c>
      <c r="H708" s="43">
        <v>125</v>
      </c>
      <c r="I708" s="89"/>
      <c r="J708" s="1401"/>
      <c r="K708" s="1310"/>
      <c r="L708" s="617"/>
      <c r="U708">
        <f t="shared" si="0"/>
        <v>0</v>
      </c>
    </row>
    <row r="709" spans="1:21" ht="12.75" customHeight="1">
      <c r="A709" s="46"/>
      <c r="B709" s="43">
        <v>150</v>
      </c>
      <c r="C709" s="50"/>
      <c r="D709" s="1384"/>
      <c r="E709" s="1317"/>
      <c r="F709" s="68"/>
      <c r="G709" s="47"/>
      <c r="H709" s="43">
        <v>150</v>
      </c>
      <c r="I709" s="89"/>
      <c r="J709" s="1401"/>
      <c r="K709" s="1310"/>
      <c r="L709" s="617"/>
      <c r="U709">
        <f t="shared" si="0"/>
        <v>0</v>
      </c>
    </row>
    <row r="710" spans="1:21" ht="12.75" customHeight="1">
      <c r="A710" s="46"/>
      <c r="B710" s="43">
        <v>200</v>
      </c>
      <c r="C710" s="50"/>
      <c r="D710" s="1384"/>
      <c r="E710" s="1317"/>
      <c r="F710" s="68"/>
      <c r="G710" s="47"/>
      <c r="H710" s="43">
        <v>200</v>
      </c>
      <c r="I710" s="89"/>
      <c r="J710" s="1401"/>
      <c r="K710" s="1310"/>
      <c r="L710" s="617"/>
      <c r="U710">
        <f t="shared" si="0"/>
        <v>0</v>
      </c>
    </row>
    <row r="711" spans="1:21" ht="12.75" customHeight="1">
      <c r="A711" s="111"/>
      <c r="B711" s="43">
        <v>300</v>
      </c>
      <c r="C711" s="50"/>
      <c r="D711" s="1384"/>
      <c r="E711" s="1317"/>
      <c r="F711" s="68"/>
      <c r="G711" s="47"/>
      <c r="H711" s="43">
        <v>300</v>
      </c>
      <c r="I711" s="89"/>
      <c r="J711" s="1401"/>
      <c r="K711" s="1310"/>
      <c r="L711" s="617"/>
      <c r="U711">
        <f t="shared" si="0"/>
        <v>0</v>
      </c>
    </row>
    <row r="712" spans="1:21" ht="12.75" customHeight="1">
      <c r="A712" s="111"/>
      <c r="B712" s="43">
        <v>400</v>
      </c>
      <c r="C712" s="50"/>
      <c r="D712" s="1384"/>
      <c r="E712" s="1317"/>
      <c r="F712" s="68"/>
      <c r="G712" s="47"/>
      <c r="H712" s="43">
        <v>400</v>
      </c>
      <c r="I712" s="89"/>
      <c r="J712" s="1401"/>
      <c r="K712" s="1310"/>
      <c r="L712" s="617"/>
      <c r="U712">
        <f t="shared" si="0"/>
        <v>0</v>
      </c>
    </row>
    <row r="713" spans="1:21" ht="15.75" customHeight="1">
      <c r="A713" s="111"/>
      <c r="B713" s="43">
        <v>500</v>
      </c>
      <c r="C713" s="58"/>
      <c r="D713" s="1385"/>
      <c r="E713" s="1323"/>
      <c r="F713" s="68"/>
      <c r="G713" s="47"/>
      <c r="H713" s="43">
        <v>500</v>
      </c>
      <c r="I713" s="52"/>
      <c r="J713" s="1424"/>
      <c r="K713" s="1313"/>
      <c r="L713" s="617"/>
      <c r="U713">
        <f t="shared" si="0"/>
        <v>0</v>
      </c>
    </row>
    <row r="714" spans="1:21" ht="21" customHeight="1">
      <c r="A714" s="1396" t="s">
        <v>300</v>
      </c>
      <c r="B714" s="1369"/>
      <c r="C714" s="1369"/>
      <c r="D714" s="1369"/>
      <c r="E714" s="1369"/>
      <c r="F714" s="1369"/>
      <c r="G714" s="1369"/>
      <c r="H714" s="1369"/>
      <c r="I714" s="1369"/>
      <c r="J714" s="1369"/>
      <c r="K714" s="1325"/>
      <c r="L714" s="386"/>
      <c r="P714">
        <f>_xlfn.CEILING.MATH(E714*1.2,10)</f>
        <v>0</v>
      </c>
      <c r="Q714">
        <f t="shared" ref="Q714:U714" si="1">_xlfn.CEILING.MATH(G714*1.2,10)</f>
        <v>0</v>
      </c>
      <c r="R714">
        <f t="shared" si="1"/>
        <v>0</v>
      </c>
      <c r="S714">
        <f t="shared" si="1"/>
        <v>0</v>
      </c>
      <c r="T714">
        <f t="shared" si="1"/>
        <v>0</v>
      </c>
      <c r="U714">
        <f t="shared" si="1"/>
        <v>0</v>
      </c>
    </row>
    <row r="715" spans="1:21" ht="15.75" customHeight="1">
      <c r="A715" s="273" t="s">
        <v>10</v>
      </c>
      <c r="B715" s="274" t="s">
        <v>11</v>
      </c>
      <c r="C715" s="372"/>
      <c r="D715" s="1324" t="s">
        <v>12</v>
      </c>
      <c r="E715" s="1331"/>
      <c r="F715" s="274"/>
      <c r="G715" s="274" t="s">
        <v>10</v>
      </c>
      <c r="H715" s="274" t="s">
        <v>11</v>
      </c>
      <c r="I715" s="345"/>
      <c r="J715" s="1324" t="s">
        <v>12</v>
      </c>
      <c r="K715" s="1325"/>
      <c r="L715" s="102"/>
    </row>
    <row r="716" spans="1:21" ht="15.75" customHeight="1">
      <c r="A716" s="108" t="s">
        <v>301</v>
      </c>
      <c r="B716" s="34">
        <v>15</v>
      </c>
      <c r="C716" s="76"/>
      <c r="D716" s="1397"/>
      <c r="E716" s="1319"/>
      <c r="F716" s="68"/>
      <c r="G716" s="33" t="s">
        <v>302</v>
      </c>
      <c r="H716" s="34">
        <v>15</v>
      </c>
      <c r="I716" s="378"/>
      <c r="J716" s="1400"/>
      <c r="K716" s="1315"/>
      <c r="L716" s="617"/>
    </row>
    <row r="717" spans="1:21" ht="12.75" customHeight="1">
      <c r="A717" s="625" t="s">
        <v>303</v>
      </c>
      <c r="B717" s="43">
        <v>20</v>
      </c>
      <c r="C717" s="50"/>
      <c r="D717" s="1384"/>
      <c r="E717" s="1317"/>
      <c r="F717" s="68"/>
      <c r="G717" s="626" t="s">
        <v>304</v>
      </c>
      <c r="H717" s="43">
        <v>20</v>
      </c>
      <c r="I717" s="89"/>
      <c r="J717" s="1401"/>
      <c r="K717" s="1310"/>
      <c r="L717" s="617"/>
    </row>
    <row r="718" spans="1:21" ht="12.75" customHeight="1">
      <c r="A718" s="46"/>
      <c r="B718" s="43">
        <v>25</v>
      </c>
      <c r="C718" s="50"/>
      <c r="D718" s="1384"/>
      <c r="E718" s="1317"/>
      <c r="F718" s="68"/>
      <c r="G718" s="47"/>
      <c r="H718" s="43">
        <v>25</v>
      </c>
      <c r="I718" s="89"/>
      <c r="J718" s="1401"/>
      <c r="K718" s="1310"/>
      <c r="L718" s="617"/>
    </row>
    <row r="719" spans="1:21" ht="12.75" customHeight="1">
      <c r="A719" s="46"/>
      <c r="B719" s="43">
        <v>32</v>
      </c>
      <c r="C719" s="50"/>
      <c r="D719" s="1384"/>
      <c r="E719" s="1317"/>
      <c r="F719" s="68"/>
      <c r="G719" s="47"/>
      <c r="H719" s="43">
        <v>32</v>
      </c>
      <c r="I719" s="89"/>
      <c r="J719" s="1401"/>
      <c r="K719" s="1310"/>
      <c r="L719" s="617"/>
    </row>
    <row r="720" spans="1:21" ht="12.75" customHeight="1">
      <c r="A720" s="46"/>
      <c r="B720" s="43">
        <v>40</v>
      </c>
      <c r="C720" s="50"/>
      <c r="D720" s="1384"/>
      <c r="E720" s="1317"/>
      <c r="F720" s="68"/>
      <c r="G720" s="47"/>
      <c r="H720" s="43">
        <v>40</v>
      </c>
      <c r="I720" s="89"/>
      <c r="J720" s="1401"/>
      <c r="K720" s="1310"/>
      <c r="L720" s="617"/>
    </row>
    <row r="721" spans="1:13" ht="15.75" customHeight="1">
      <c r="A721" s="305"/>
      <c r="B721" s="91">
        <v>50</v>
      </c>
      <c r="C721" s="261"/>
      <c r="D721" s="1385"/>
      <c r="E721" s="1323"/>
      <c r="F721" s="68"/>
      <c r="G721" s="47"/>
      <c r="H721" s="43">
        <v>50</v>
      </c>
      <c r="I721" s="89"/>
      <c r="J721" s="1401"/>
      <c r="K721" s="1310"/>
      <c r="L721" s="617"/>
    </row>
    <row r="722" spans="1:13" ht="15.75" customHeight="1">
      <c r="A722" s="108" t="s">
        <v>305</v>
      </c>
      <c r="B722" s="34">
        <v>15</v>
      </c>
      <c r="C722" s="76"/>
      <c r="D722" s="1397"/>
      <c r="E722" s="1319"/>
      <c r="F722" s="68"/>
      <c r="G722" s="47"/>
      <c r="H722" s="43"/>
      <c r="I722" s="627"/>
      <c r="J722" s="1402"/>
      <c r="K722" s="1310"/>
      <c r="L722" s="628"/>
    </row>
    <row r="723" spans="1:13" ht="12.75" customHeight="1">
      <c r="A723" s="625" t="s">
        <v>303</v>
      </c>
      <c r="B723" s="43">
        <v>20</v>
      </c>
      <c r="C723" s="50"/>
      <c r="D723" s="1384"/>
      <c r="E723" s="1317"/>
      <c r="F723" s="610"/>
      <c r="G723" s="149"/>
      <c r="H723" s="43"/>
      <c r="I723" s="627"/>
      <c r="J723" s="1402"/>
      <c r="K723" s="1310"/>
      <c r="L723" s="628"/>
    </row>
    <row r="724" spans="1:13" ht="12.75" customHeight="1">
      <c r="A724" s="46"/>
      <c r="B724" s="43">
        <v>25</v>
      </c>
      <c r="C724" s="50"/>
      <c r="D724" s="1384"/>
      <c r="E724" s="1317"/>
      <c r="F724" s="610"/>
      <c r="G724" s="149"/>
      <c r="H724" s="43"/>
      <c r="I724" s="627"/>
      <c r="J724" s="1402"/>
      <c r="K724" s="1310"/>
      <c r="L724" s="628"/>
    </row>
    <row r="725" spans="1:13" ht="12.75" customHeight="1">
      <c r="A725" s="46"/>
      <c r="B725" s="43">
        <v>32</v>
      </c>
      <c r="C725" s="50"/>
      <c r="D725" s="1384"/>
      <c r="E725" s="1317"/>
      <c r="F725" s="610"/>
      <c r="G725" s="149"/>
      <c r="H725" s="43"/>
      <c r="I725" s="627"/>
      <c r="J725" s="1402"/>
      <c r="K725" s="1310"/>
      <c r="L725" s="628"/>
    </row>
    <row r="726" spans="1:13" ht="12.75" customHeight="1">
      <c r="A726" s="46"/>
      <c r="B726" s="43">
        <v>40</v>
      </c>
      <c r="C726" s="50"/>
      <c r="D726" s="1384"/>
      <c r="E726" s="1317"/>
      <c r="F726" s="610"/>
      <c r="G726" s="149"/>
      <c r="H726" s="43"/>
      <c r="I726" s="627"/>
      <c r="J726" s="1402"/>
      <c r="K726" s="1310"/>
      <c r="L726" s="628"/>
    </row>
    <row r="727" spans="1:13" ht="15.75" customHeight="1">
      <c r="A727" s="305"/>
      <c r="B727" s="91">
        <v>50</v>
      </c>
      <c r="C727" s="261"/>
      <c r="D727" s="1385"/>
      <c r="E727" s="1323"/>
      <c r="F727" s="629"/>
      <c r="G727" s="169"/>
      <c r="H727" s="91"/>
      <c r="I727" s="539"/>
      <c r="J727" s="1403"/>
      <c r="K727" s="1313"/>
      <c r="L727" s="628"/>
    </row>
    <row r="728" spans="1:13" ht="12.75" customHeight="1">
      <c r="A728" s="1396" t="s">
        <v>306</v>
      </c>
      <c r="B728" s="1369"/>
      <c r="C728" s="1369"/>
      <c r="D728" s="1369"/>
      <c r="E728" s="1369"/>
      <c r="F728" s="1369"/>
      <c r="G728" s="1369"/>
      <c r="H728" s="1369"/>
      <c r="I728" s="1369"/>
      <c r="J728" s="1369"/>
      <c r="K728" s="1325"/>
      <c r="L728" s="630"/>
    </row>
    <row r="729" spans="1:13" ht="12.75" customHeight="1">
      <c r="A729" s="273" t="s">
        <v>10</v>
      </c>
      <c r="B729" s="274" t="s">
        <v>11</v>
      </c>
      <c r="C729" s="372"/>
      <c r="D729" s="1324" t="s">
        <v>12</v>
      </c>
      <c r="E729" s="1331"/>
      <c r="F729" s="274"/>
      <c r="G729" s="274" t="s">
        <v>10</v>
      </c>
      <c r="H729" s="274" t="s">
        <v>11</v>
      </c>
      <c r="I729" s="345"/>
      <c r="J729" s="1324" t="s">
        <v>12</v>
      </c>
      <c r="K729" s="1325"/>
      <c r="L729" s="102"/>
    </row>
    <row r="730" spans="1:13" ht="12.75" customHeight="1">
      <c r="A730" s="28" t="s">
        <v>307</v>
      </c>
      <c r="B730" s="29" t="s">
        <v>308</v>
      </c>
      <c r="C730" s="76"/>
      <c r="D730" s="1397"/>
      <c r="E730" s="1319"/>
      <c r="F730" s="334"/>
      <c r="G730" s="33"/>
      <c r="H730" s="34"/>
      <c r="I730" s="378"/>
      <c r="J730" s="1400"/>
      <c r="K730" s="1315"/>
      <c r="L730" s="617"/>
      <c r="M730" s="37">
        <f>CEILING(J730*1.1,100)</f>
        <v>0</v>
      </c>
    </row>
    <row r="731" spans="1:13" ht="12.75" customHeight="1">
      <c r="A731" s="625"/>
      <c r="B731" s="39" t="s">
        <v>309</v>
      </c>
      <c r="C731" s="50"/>
      <c r="D731" s="1384"/>
      <c r="E731" s="1317"/>
      <c r="F731" s="334"/>
      <c r="G731" s="626"/>
      <c r="H731" s="43"/>
      <c r="I731" s="89"/>
      <c r="J731" s="1401"/>
      <c r="K731" s="1310"/>
      <c r="L731" s="617"/>
    </row>
    <row r="732" spans="1:13" ht="12.75" customHeight="1">
      <c r="A732" s="46"/>
      <c r="B732" s="39" t="s">
        <v>310</v>
      </c>
      <c r="C732" s="50"/>
      <c r="D732" s="1384"/>
      <c r="E732" s="1317"/>
      <c r="F732" s="334"/>
      <c r="G732" s="47"/>
      <c r="H732" s="43"/>
      <c r="I732" s="89"/>
      <c r="J732" s="1401"/>
      <c r="K732" s="1310"/>
      <c r="L732" s="617"/>
    </row>
    <row r="733" spans="1:13" ht="12.75" customHeight="1">
      <c r="A733" s="46"/>
      <c r="B733" s="43"/>
      <c r="C733" s="50"/>
      <c r="D733" s="1384"/>
      <c r="E733" s="1317"/>
      <c r="F733" s="68"/>
      <c r="G733" s="47"/>
      <c r="H733" s="43"/>
      <c r="I733" s="89"/>
      <c r="J733" s="1401"/>
      <c r="K733" s="1310"/>
      <c r="L733" s="617"/>
    </row>
    <row r="734" spans="1:13" ht="12.75" customHeight="1">
      <c r="A734" s="46"/>
      <c r="B734" s="43"/>
      <c r="C734" s="50"/>
      <c r="D734" s="1384"/>
      <c r="E734" s="1317"/>
      <c r="F734" s="68"/>
      <c r="G734" s="47"/>
      <c r="H734" s="43"/>
      <c r="I734" s="89"/>
      <c r="J734" s="1401"/>
      <c r="K734" s="1310"/>
      <c r="L734" s="617"/>
    </row>
    <row r="735" spans="1:13" ht="12.75" customHeight="1">
      <c r="A735" s="305"/>
      <c r="B735" s="91"/>
      <c r="C735" s="261"/>
      <c r="D735" s="1385"/>
      <c r="E735" s="1323"/>
      <c r="F735" s="68"/>
      <c r="G735" s="47"/>
      <c r="H735" s="43"/>
      <c r="I735" s="89"/>
      <c r="J735" s="1401"/>
      <c r="K735" s="1310"/>
      <c r="L735" s="617"/>
    </row>
    <row r="736" spans="1:13" ht="12.75" customHeight="1">
      <c r="A736" s="108"/>
      <c r="B736" s="34"/>
      <c r="C736" s="76"/>
      <c r="D736" s="1397"/>
      <c r="E736" s="1319"/>
      <c r="F736" s="68"/>
      <c r="G736" s="47"/>
      <c r="H736" s="43"/>
      <c r="I736" s="627"/>
      <c r="J736" s="1402"/>
      <c r="K736" s="1310"/>
      <c r="L736" s="628"/>
    </row>
    <row r="737" spans="1:12" ht="12.75" customHeight="1">
      <c r="A737" s="625"/>
      <c r="B737" s="43"/>
      <c r="C737" s="50"/>
      <c r="D737" s="1384"/>
      <c r="E737" s="1317"/>
      <c r="F737" s="610"/>
      <c r="G737" s="149"/>
      <c r="H737" s="43"/>
      <c r="I737" s="627"/>
      <c r="J737" s="1402"/>
      <c r="K737" s="1310"/>
      <c r="L737" s="628"/>
    </row>
    <row r="738" spans="1:12" ht="12.75" customHeight="1">
      <c r="A738" s="46"/>
      <c r="B738" s="43"/>
      <c r="C738" s="50"/>
      <c r="D738" s="1384"/>
      <c r="E738" s="1317"/>
      <c r="F738" s="610"/>
      <c r="G738" s="149"/>
      <c r="H738" s="43"/>
      <c r="I738" s="627"/>
      <c r="J738" s="1402"/>
      <c r="K738" s="1310"/>
      <c r="L738" s="628"/>
    </row>
    <row r="739" spans="1:12" ht="12.75" customHeight="1">
      <c r="A739" s="46"/>
      <c r="B739" s="43"/>
      <c r="C739" s="50"/>
      <c r="D739" s="1384"/>
      <c r="E739" s="1317"/>
      <c r="F739" s="610"/>
      <c r="G739" s="149"/>
      <c r="H739" s="43"/>
      <c r="I739" s="627"/>
      <c r="J739" s="1402"/>
      <c r="K739" s="1310"/>
      <c r="L739" s="628"/>
    </row>
    <row r="740" spans="1:12" ht="12.75" customHeight="1">
      <c r="A740" s="46"/>
      <c r="B740" s="43"/>
      <c r="C740" s="50"/>
      <c r="D740" s="1384"/>
      <c r="E740" s="1317"/>
      <c r="F740" s="610"/>
      <c r="G740" s="149"/>
      <c r="H740" s="43"/>
      <c r="I740" s="627"/>
      <c r="J740" s="1402"/>
      <c r="K740" s="1310"/>
      <c r="L740" s="628"/>
    </row>
    <row r="741" spans="1:12" ht="12.75" customHeight="1">
      <c r="A741" s="305"/>
      <c r="B741" s="91"/>
      <c r="C741" s="261"/>
      <c r="D741" s="1385"/>
      <c r="E741" s="1323"/>
      <c r="F741" s="629"/>
      <c r="G741" s="169"/>
      <c r="H741" s="91"/>
      <c r="I741" s="539"/>
      <c r="J741" s="1403"/>
      <c r="K741" s="1313"/>
      <c r="L741" s="628"/>
    </row>
    <row r="742" spans="1:12" ht="12.75" customHeight="1">
      <c r="A742" s="631"/>
      <c r="B742" s="631"/>
      <c r="C742" s="631"/>
      <c r="D742" s="631"/>
      <c r="E742" s="631"/>
      <c r="F742" s="631"/>
      <c r="G742" s="631"/>
      <c r="H742" s="631"/>
      <c r="I742" s="631"/>
      <c r="J742" s="631"/>
      <c r="K742" s="631"/>
      <c r="L742" s="631"/>
    </row>
    <row r="743" spans="1:12" ht="12.75" customHeight="1">
      <c r="A743" s="631"/>
      <c r="B743" s="631"/>
      <c r="C743" s="631"/>
      <c r="D743" s="631"/>
      <c r="E743" s="631"/>
      <c r="F743" s="631"/>
      <c r="G743" s="631"/>
      <c r="H743" s="631"/>
      <c r="I743" s="631"/>
      <c r="J743" s="631"/>
      <c r="K743" s="631"/>
      <c r="L743" s="631"/>
    </row>
    <row r="744" spans="1:12" ht="12.75" customHeight="1">
      <c r="A744" s="631"/>
      <c r="B744" s="631"/>
      <c r="C744" s="631"/>
      <c r="D744" s="631"/>
      <c r="E744" s="631"/>
      <c r="F744" s="631"/>
      <c r="G744" s="631"/>
      <c r="H744" s="631"/>
      <c r="I744" s="631"/>
      <c r="J744" s="631"/>
      <c r="K744" s="631"/>
      <c r="L744" s="631"/>
    </row>
    <row r="745" spans="1:12" ht="12.75" customHeight="1">
      <c r="A745" s="631"/>
      <c r="B745" s="631"/>
      <c r="C745" s="631"/>
      <c r="D745" s="631"/>
      <c r="E745" s="631"/>
      <c r="F745" s="631"/>
      <c r="G745" s="631"/>
      <c r="H745" s="631"/>
      <c r="I745" s="631"/>
      <c r="J745" s="631"/>
      <c r="K745" s="631"/>
      <c r="L745" s="631"/>
    </row>
    <row r="746" spans="1:12" ht="12.75" customHeight="1">
      <c r="A746" s="631"/>
      <c r="B746" s="631"/>
      <c r="C746" s="631"/>
      <c r="D746" s="631"/>
      <c r="E746" s="631"/>
      <c r="F746" s="631"/>
      <c r="G746" s="631"/>
      <c r="H746" s="631"/>
      <c r="I746" s="631"/>
      <c r="J746" s="631"/>
      <c r="K746" s="631"/>
      <c r="L746" s="631"/>
    </row>
    <row r="747" spans="1:12" ht="12.75" customHeight="1">
      <c r="A747" s="631"/>
      <c r="B747" s="631"/>
      <c r="C747" s="631"/>
      <c r="D747" s="631"/>
      <c r="E747" s="631"/>
      <c r="F747" s="631"/>
      <c r="G747" s="631"/>
      <c r="H747" s="631"/>
      <c r="I747" s="631"/>
      <c r="J747" s="631"/>
      <c r="K747" s="631"/>
      <c r="L747" s="631"/>
    </row>
    <row r="748" spans="1:12" ht="12.75" customHeight="1">
      <c r="A748" s="631"/>
      <c r="B748" s="631"/>
      <c r="C748" s="631"/>
      <c r="D748" s="631"/>
      <c r="E748" s="631"/>
      <c r="F748" s="631"/>
      <c r="G748" s="631"/>
      <c r="H748" s="631"/>
      <c r="I748" s="631"/>
      <c r="J748" s="631"/>
      <c r="K748" s="631"/>
      <c r="L748" s="631"/>
    </row>
    <row r="749" spans="1:12" ht="12.75" customHeight="1">
      <c r="A749" s="631"/>
      <c r="B749" s="631"/>
      <c r="C749" s="631"/>
      <c r="D749" s="631"/>
      <c r="E749" s="631"/>
      <c r="F749" s="631"/>
      <c r="G749" s="631"/>
      <c r="H749" s="631"/>
      <c r="I749" s="631"/>
      <c r="J749" s="631"/>
      <c r="K749" s="631"/>
      <c r="L749" s="631"/>
    </row>
    <row r="750" spans="1:12" ht="12.75" customHeight="1">
      <c r="A750" s="631"/>
      <c r="B750" s="631"/>
      <c r="C750" s="631"/>
      <c r="D750" s="631"/>
      <c r="E750" s="631"/>
      <c r="F750" s="631"/>
      <c r="G750" s="631"/>
      <c r="H750" s="631"/>
      <c r="I750" s="631"/>
      <c r="J750" s="631"/>
      <c r="K750" s="631"/>
      <c r="L750" s="631"/>
    </row>
    <row r="751" spans="1:12" ht="12.75" customHeight="1">
      <c r="A751" s="631"/>
      <c r="B751" s="631"/>
      <c r="C751" s="631"/>
      <c r="D751" s="631"/>
      <c r="E751" s="631"/>
      <c r="F751" s="631"/>
      <c r="G751" s="631"/>
      <c r="H751" s="631"/>
      <c r="I751" s="631"/>
      <c r="J751" s="631"/>
      <c r="K751" s="631"/>
      <c r="L751" s="631"/>
    </row>
    <row r="752" spans="1:12" ht="12.75" customHeight="1">
      <c r="A752" s="631"/>
      <c r="B752" s="631"/>
      <c r="C752" s="631"/>
      <c r="D752" s="631"/>
      <c r="E752" s="631"/>
      <c r="F752" s="631"/>
      <c r="G752" s="631"/>
      <c r="H752" s="631"/>
      <c r="I752" s="631"/>
      <c r="J752" s="631"/>
      <c r="K752" s="631"/>
      <c r="L752" s="631"/>
    </row>
    <row r="753" spans="1:12" ht="12.75" customHeight="1">
      <c r="A753" s="631"/>
      <c r="B753" s="631"/>
      <c r="C753" s="631"/>
      <c r="D753" s="631"/>
      <c r="E753" s="631"/>
      <c r="F753" s="631"/>
      <c r="G753" s="631"/>
      <c r="H753" s="631"/>
      <c r="I753" s="631"/>
      <c r="J753" s="631"/>
      <c r="K753" s="631"/>
      <c r="L753" s="631"/>
    </row>
    <row r="754" spans="1:12" ht="12.75" customHeight="1">
      <c r="A754" s="631"/>
      <c r="B754" s="631"/>
      <c r="C754" s="631"/>
      <c r="D754" s="631"/>
      <c r="E754" s="631"/>
      <c r="F754" s="631"/>
      <c r="G754" s="631"/>
      <c r="H754" s="631"/>
      <c r="I754" s="631"/>
      <c r="J754" s="631"/>
      <c r="K754" s="631"/>
      <c r="L754" s="631"/>
    </row>
    <row r="755" spans="1:12" ht="12.75" customHeight="1">
      <c r="A755" s="631"/>
      <c r="B755" s="631"/>
      <c r="C755" s="631"/>
      <c r="D755" s="631"/>
      <c r="E755" s="631"/>
      <c r="F755" s="631"/>
      <c r="G755" s="631"/>
      <c r="H755" s="631"/>
      <c r="I755" s="631"/>
      <c r="J755" s="631"/>
      <c r="K755" s="631"/>
      <c r="L755" s="631"/>
    </row>
    <row r="756" spans="1:12" ht="12.75" customHeight="1">
      <c r="A756" s="631"/>
      <c r="B756" s="631"/>
      <c r="C756" s="631"/>
      <c r="D756" s="631"/>
      <c r="E756" s="631"/>
      <c r="F756" s="631"/>
      <c r="G756" s="631"/>
      <c r="H756" s="631"/>
      <c r="I756" s="631"/>
      <c r="J756" s="631"/>
      <c r="K756" s="631"/>
      <c r="L756" s="631"/>
    </row>
    <row r="757" spans="1:12" ht="12.75" customHeight="1">
      <c r="A757" s="631"/>
      <c r="B757" s="631"/>
      <c r="C757" s="631"/>
      <c r="D757" s="631"/>
      <c r="E757" s="631"/>
      <c r="F757" s="631"/>
      <c r="G757" s="631"/>
      <c r="H757" s="631"/>
      <c r="I757" s="631"/>
      <c r="J757" s="631"/>
      <c r="K757" s="631"/>
      <c r="L757" s="631"/>
    </row>
    <row r="758" spans="1:12" ht="12.75" customHeight="1">
      <c r="A758" s="631"/>
      <c r="B758" s="631"/>
      <c r="C758" s="631"/>
      <c r="D758" s="631"/>
      <c r="E758" s="631"/>
      <c r="F758" s="631"/>
      <c r="G758" s="631"/>
      <c r="H758" s="631"/>
      <c r="I758" s="631"/>
      <c r="J758" s="631"/>
      <c r="K758" s="631"/>
      <c r="L758" s="631"/>
    </row>
    <row r="759" spans="1:12" ht="12.75" customHeight="1">
      <c r="A759" s="631"/>
      <c r="B759" s="631"/>
      <c r="C759" s="631"/>
      <c r="D759" s="631"/>
      <c r="E759" s="631"/>
      <c r="F759" s="631"/>
      <c r="G759" s="631"/>
      <c r="H759" s="631"/>
      <c r="I759" s="631"/>
      <c r="J759" s="631"/>
      <c r="K759" s="631"/>
      <c r="L759" s="631"/>
    </row>
    <row r="760" spans="1:12" ht="12.75" customHeight="1">
      <c r="A760" s="631"/>
      <c r="B760" s="631"/>
      <c r="C760" s="631"/>
      <c r="D760" s="631"/>
      <c r="E760" s="631"/>
      <c r="F760" s="631"/>
      <c r="G760" s="631"/>
      <c r="H760" s="631"/>
      <c r="I760" s="631"/>
      <c r="J760" s="631"/>
      <c r="K760" s="631"/>
      <c r="L760" s="631"/>
    </row>
    <row r="761" spans="1:12" ht="12.75" customHeight="1">
      <c r="A761" s="631"/>
      <c r="B761" s="631"/>
      <c r="C761" s="631"/>
      <c r="D761" s="631"/>
      <c r="E761" s="631"/>
      <c r="F761" s="631"/>
      <c r="G761" s="631"/>
      <c r="H761" s="631"/>
      <c r="I761" s="631"/>
      <c r="J761" s="631"/>
      <c r="K761" s="631"/>
      <c r="L761" s="631"/>
    </row>
    <row r="762" spans="1:12" ht="12.75" customHeight="1">
      <c r="A762" s="631"/>
      <c r="B762" s="631"/>
      <c r="C762" s="631"/>
      <c r="D762" s="631"/>
      <c r="E762" s="631"/>
      <c r="F762" s="631"/>
      <c r="G762" s="631"/>
      <c r="H762" s="631"/>
      <c r="I762" s="631"/>
      <c r="J762" s="631"/>
      <c r="K762" s="631"/>
      <c r="L762" s="631"/>
    </row>
    <row r="763" spans="1:12" ht="12.75" customHeight="1">
      <c r="A763" s="631"/>
      <c r="B763" s="631"/>
      <c r="C763" s="631"/>
      <c r="D763" s="631"/>
      <c r="E763" s="631"/>
      <c r="F763" s="631"/>
      <c r="G763" s="631"/>
      <c r="H763" s="631"/>
      <c r="I763" s="631"/>
      <c r="J763" s="631"/>
      <c r="K763" s="631"/>
      <c r="L763" s="631"/>
    </row>
    <row r="764" spans="1:12" ht="12.75" customHeight="1">
      <c r="A764" s="631"/>
      <c r="B764" s="631"/>
      <c r="C764" s="631"/>
      <c r="D764" s="631"/>
      <c r="E764" s="631"/>
      <c r="F764" s="631"/>
      <c r="G764" s="631"/>
      <c r="H764" s="631"/>
      <c r="I764" s="631"/>
      <c r="J764" s="631"/>
      <c r="K764" s="631"/>
      <c r="L764" s="631"/>
    </row>
    <row r="765" spans="1:12" ht="12.75" customHeight="1">
      <c r="A765" s="631"/>
      <c r="B765" s="631"/>
      <c r="C765" s="631"/>
      <c r="D765" s="631"/>
      <c r="E765" s="631"/>
      <c r="F765" s="631"/>
      <c r="G765" s="631"/>
      <c r="H765" s="631"/>
      <c r="I765" s="631"/>
      <c r="J765" s="631"/>
      <c r="K765" s="631"/>
      <c r="L765" s="631"/>
    </row>
    <row r="766" spans="1:12" ht="12.75" customHeight="1">
      <c r="A766" s="631"/>
      <c r="B766" s="631"/>
      <c r="C766" s="631"/>
      <c r="D766" s="631"/>
      <c r="E766" s="631"/>
      <c r="F766" s="631"/>
      <c r="G766" s="631"/>
      <c r="H766" s="631"/>
      <c r="I766" s="631"/>
      <c r="J766" s="631"/>
      <c r="K766" s="631"/>
      <c r="L766" s="631"/>
    </row>
    <row r="767" spans="1:12" ht="12.75" customHeight="1">
      <c r="A767" s="631"/>
      <c r="B767" s="631"/>
      <c r="C767" s="631"/>
      <c r="D767" s="631"/>
      <c r="E767" s="631"/>
      <c r="F767" s="631"/>
      <c r="G767" s="631"/>
      <c r="H767" s="631"/>
      <c r="I767" s="631"/>
      <c r="J767" s="631"/>
      <c r="K767" s="631"/>
      <c r="L767" s="631"/>
    </row>
    <row r="768" spans="1:12" ht="12.75" customHeight="1">
      <c r="A768" s="631"/>
      <c r="B768" s="631"/>
      <c r="C768" s="631"/>
      <c r="D768" s="631"/>
      <c r="E768" s="631"/>
      <c r="F768" s="631"/>
      <c r="G768" s="631"/>
      <c r="H768" s="631"/>
      <c r="I768" s="631"/>
      <c r="J768" s="631"/>
      <c r="K768" s="631"/>
      <c r="L768" s="631"/>
    </row>
    <row r="769" spans="1:12" ht="12.75" customHeight="1">
      <c r="A769" s="631"/>
      <c r="B769" s="631"/>
      <c r="C769" s="631"/>
      <c r="D769" s="631"/>
      <c r="E769" s="631"/>
      <c r="F769" s="631"/>
      <c r="G769" s="631"/>
      <c r="H769" s="631"/>
      <c r="I769" s="631"/>
      <c r="J769" s="631"/>
      <c r="K769" s="631"/>
      <c r="L769" s="631"/>
    </row>
    <row r="770" spans="1:12" ht="12.75" customHeight="1">
      <c r="A770" s="631"/>
      <c r="B770" s="631"/>
      <c r="C770" s="631"/>
      <c r="D770" s="631"/>
      <c r="E770" s="631"/>
      <c r="F770" s="631"/>
      <c r="G770" s="631"/>
      <c r="H770" s="631"/>
      <c r="I770" s="631"/>
      <c r="J770" s="631"/>
      <c r="K770" s="631"/>
      <c r="L770" s="631"/>
    </row>
    <row r="771" spans="1:12" ht="12.75" customHeight="1">
      <c r="A771" s="631"/>
      <c r="B771" s="631"/>
      <c r="C771" s="631"/>
      <c r="D771" s="631"/>
      <c r="E771" s="631"/>
      <c r="F771" s="631"/>
      <c r="G771" s="631"/>
      <c r="H771" s="631"/>
      <c r="I771" s="631"/>
      <c r="J771" s="631"/>
      <c r="K771" s="631"/>
      <c r="L771" s="631"/>
    </row>
    <row r="772" spans="1:12" ht="12.75" customHeight="1">
      <c r="A772" s="631"/>
      <c r="B772" s="631"/>
      <c r="C772" s="631"/>
      <c r="D772" s="631"/>
      <c r="E772" s="631"/>
      <c r="F772" s="631"/>
      <c r="G772" s="631"/>
      <c r="H772" s="631"/>
      <c r="I772" s="631"/>
      <c r="J772" s="631"/>
      <c r="K772" s="631"/>
      <c r="L772" s="631"/>
    </row>
    <row r="773" spans="1:12" ht="12.75" customHeight="1">
      <c r="A773" s="631"/>
      <c r="B773" s="631"/>
      <c r="C773" s="631"/>
      <c r="D773" s="631"/>
      <c r="E773" s="631"/>
      <c r="F773" s="631"/>
      <c r="G773" s="631"/>
      <c r="H773" s="631"/>
      <c r="I773" s="631"/>
      <c r="J773" s="631"/>
      <c r="K773" s="631"/>
      <c r="L773" s="631"/>
    </row>
    <row r="774" spans="1:12" ht="12.75" customHeight="1">
      <c r="A774" s="631"/>
      <c r="B774" s="631"/>
      <c r="C774" s="631"/>
      <c r="D774" s="631"/>
      <c r="E774" s="631"/>
      <c r="F774" s="631"/>
      <c r="G774" s="631"/>
      <c r="H774" s="631"/>
      <c r="I774" s="631"/>
      <c r="J774" s="631"/>
      <c r="K774" s="631"/>
      <c r="L774" s="631"/>
    </row>
    <row r="775" spans="1:12" ht="12.75" customHeight="1">
      <c r="A775" s="631"/>
      <c r="B775" s="631"/>
      <c r="C775" s="631"/>
      <c r="D775" s="631"/>
      <c r="E775" s="631"/>
      <c r="F775" s="631"/>
      <c r="G775" s="631"/>
      <c r="H775" s="631"/>
      <c r="I775" s="631"/>
      <c r="J775" s="631"/>
      <c r="K775" s="631"/>
      <c r="L775" s="631"/>
    </row>
    <row r="776" spans="1:12" ht="12.75" customHeight="1">
      <c r="A776" s="631"/>
      <c r="B776" s="631"/>
      <c r="C776" s="631"/>
      <c r="D776" s="631"/>
      <c r="E776" s="631"/>
      <c r="F776" s="631"/>
      <c r="G776" s="631"/>
      <c r="H776" s="631"/>
      <c r="I776" s="631"/>
      <c r="J776" s="631"/>
      <c r="K776" s="631"/>
      <c r="L776" s="631"/>
    </row>
    <row r="777" spans="1:12" ht="12.75" customHeight="1">
      <c r="A777" s="631"/>
      <c r="B777" s="631"/>
      <c r="C777" s="631"/>
      <c r="D777" s="631"/>
      <c r="E777" s="631"/>
      <c r="F777" s="631"/>
      <c r="G777" s="631"/>
      <c r="H777" s="631"/>
      <c r="I777" s="631"/>
      <c r="J777" s="631"/>
      <c r="K777" s="631"/>
      <c r="L777" s="631"/>
    </row>
    <row r="778" spans="1:12" ht="12.75" customHeight="1">
      <c r="A778" s="631"/>
      <c r="B778" s="631"/>
      <c r="C778" s="631"/>
      <c r="D778" s="631"/>
      <c r="E778" s="631"/>
      <c r="F778" s="631"/>
      <c r="G778" s="631"/>
      <c r="H778" s="631"/>
      <c r="I778" s="631"/>
      <c r="J778" s="631"/>
      <c r="K778" s="631"/>
      <c r="L778" s="631"/>
    </row>
    <row r="779" spans="1:12" ht="12.75" customHeight="1">
      <c r="A779" s="631"/>
      <c r="B779" s="631"/>
      <c r="C779" s="631"/>
      <c r="D779" s="631"/>
      <c r="E779" s="631"/>
      <c r="F779" s="631"/>
      <c r="G779" s="631"/>
      <c r="H779" s="631"/>
      <c r="I779" s="631"/>
      <c r="J779" s="631"/>
      <c r="K779" s="631"/>
      <c r="L779" s="631"/>
    </row>
    <row r="780" spans="1:12" ht="12.75" customHeight="1">
      <c r="A780" s="631"/>
      <c r="B780" s="631"/>
      <c r="C780" s="631"/>
      <c r="D780" s="631"/>
      <c r="E780" s="631"/>
      <c r="F780" s="631"/>
      <c r="G780" s="631"/>
      <c r="H780" s="631"/>
      <c r="I780" s="631"/>
      <c r="J780" s="631"/>
      <c r="K780" s="631"/>
      <c r="L780" s="631"/>
    </row>
    <row r="781" spans="1:12" ht="12.75" customHeight="1">
      <c r="A781" s="631"/>
      <c r="B781" s="631"/>
      <c r="C781" s="631"/>
      <c r="D781" s="631"/>
      <c r="E781" s="631"/>
      <c r="F781" s="631"/>
      <c r="G781" s="631"/>
      <c r="H781" s="631"/>
      <c r="I781" s="631"/>
      <c r="J781" s="631"/>
      <c r="K781" s="631"/>
      <c r="L781" s="631"/>
    </row>
    <row r="782" spans="1:12" ht="12.75" customHeight="1">
      <c r="A782" s="631"/>
      <c r="B782" s="631"/>
      <c r="C782" s="631"/>
      <c r="D782" s="631"/>
      <c r="E782" s="631"/>
      <c r="F782" s="631"/>
      <c r="G782" s="631"/>
      <c r="H782" s="631"/>
      <c r="I782" s="631"/>
      <c r="J782" s="631"/>
      <c r="K782" s="631"/>
      <c r="L782" s="631"/>
    </row>
    <row r="783" spans="1:12" ht="12.75" customHeight="1">
      <c r="A783" s="631"/>
      <c r="B783" s="631"/>
      <c r="C783" s="631"/>
      <c r="D783" s="631"/>
      <c r="E783" s="631"/>
      <c r="F783" s="631"/>
      <c r="G783" s="631"/>
      <c r="H783" s="631"/>
      <c r="I783" s="631"/>
      <c r="J783" s="631"/>
      <c r="K783" s="631"/>
      <c r="L783" s="631"/>
    </row>
    <row r="784" spans="1:12" ht="12.75" customHeight="1">
      <c r="A784" s="631"/>
      <c r="B784" s="631"/>
      <c r="C784" s="631"/>
      <c r="D784" s="631"/>
      <c r="E784" s="631"/>
      <c r="F784" s="631"/>
      <c r="G784" s="631"/>
      <c r="H784" s="631"/>
      <c r="I784" s="631"/>
      <c r="J784" s="631"/>
      <c r="K784" s="631"/>
      <c r="L784" s="631"/>
    </row>
    <row r="785" spans="1:12" ht="12.75" customHeight="1">
      <c r="A785" s="631"/>
      <c r="B785" s="631"/>
      <c r="C785" s="631"/>
      <c r="D785" s="631"/>
      <c r="E785" s="631"/>
      <c r="F785" s="631"/>
      <c r="G785" s="631"/>
      <c r="H785" s="631"/>
      <c r="I785" s="631"/>
      <c r="J785" s="631"/>
      <c r="K785" s="631"/>
      <c r="L785" s="631"/>
    </row>
    <row r="786" spans="1:12" ht="12.75" customHeight="1">
      <c r="A786" s="631"/>
      <c r="B786" s="631"/>
      <c r="C786" s="631"/>
      <c r="D786" s="631"/>
      <c r="E786" s="631"/>
      <c r="F786" s="631"/>
      <c r="G786" s="631"/>
      <c r="H786" s="631"/>
      <c r="I786" s="631"/>
      <c r="J786" s="631"/>
      <c r="K786" s="631"/>
      <c r="L786" s="631"/>
    </row>
    <row r="787" spans="1:12" ht="12.75" customHeight="1">
      <c r="A787" s="631"/>
      <c r="B787" s="631"/>
      <c r="C787" s="631"/>
      <c r="D787" s="631"/>
      <c r="E787" s="631"/>
      <c r="F787" s="631"/>
      <c r="G787" s="631"/>
      <c r="H787" s="631"/>
      <c r="I787" s="631"/>
      <c r="J787" s="631"/>
      <c r="K787" s="631"/>
      <c r="L787" s="631"/>
    </row>
    <row r="788" spans="1:12" ht="12.75" customHeight="1">
      <c r="A788" s="631"/>
      <c r="B788" s="631"/>
      <c r="C788" s="631"/>
      <c r="D788" s="631"/>
      <c r="E788" s="631"/>
      <c r="F788" s="631"/>
      <c r="G788" s="631"/>
      <c r="H788" s="631"/>
      <c r="I788" s="631"/>
      <c r="J788" s="631"/>
      <c r="K788" s="631"/>
      <c r="L788" s="631"/>
    </row>
    <row r="789" spans="1:12" ht="12.75" customHeight="1">
      <c r="A789" s="631"/>
      <c r="B789" s="631"/>
      <c r="C789" s="631"/>
      <c r="D789" s="631"/>
      <c r="E789" s="631"/>
      <c r="F789" s="631"/>
      <c r="G789" s="631"/>
      <c r="H789" s="631"/>
      <c r="I789" s="631"/>
      <c r="J789" s="631"/>
      <c r="K789" s="631"/>
      <c r="L789" s="631"/>
    </row>
    <row r="790" spans="1:12" ht="12.75" customHeight="1">
      <c r="A790" s="631"/>
      <c r="B790" s="631"/>
      <c r="C790" s="631"/>
      <c r="D790" s="631"/>
      <c r="E790" s="631"/>
      <c r="F790" s="631"/>
      <c r="G790" s="631"/>
      <c r="H790" s="631"/>
      <c r="I790" s="631"/>
      <c r="J790" s="631"/>
      <c r="K790" s="631"/>
      <c r="L790" s="631"/>
    </row>
    <row r="791" spans="1:12" ht="12.75" customHeight="1">
      <c r="A791" s="631"/>
      <c r="B791" s="631"/>
      <c r="C791" s="631"/>
      <c r="D791" s="631"/>
      <c r="E791" s="631"/>
      <c r="F791" s="631"/>
      <c r="G791" s="631"/>
      <c r="H791" s="631"/>
      <c r="I791" s="631"/>
      <c r="J791" s="631"/>
      <c r="K791" s="631"/>
      <c r="L791" s="631"/>
    </row>
    <row r="792" spans="1:12" ht="12.75" customHeight="1">
      <c r="A792" s="631"/>
      <c r="B792" s="631"/>
      <c r="C792" s="631"/>
      <c r="D792" s="631"/>
      <c r="E792" s="631"/>
      <c r="F792" s="631"/>
      <c r="G792" s="631"/>
      <c r="H792" s="631"/>
      <c r="I792" s="631"/>
      <c r="J792" s="631"/>
      <c r="K792" s="631"/>
      <c r="L792" s="631"/>
    </row>
    <row r="793" spans="1:12" ht="12.75" customHeight="1">
      <c r="A793" s="631"/>
      <c r="B793" s="631"/>
      <c r="C793" s="631"/>
      <c r="D793" s="631"/>
      <c r="E793" s="631"/>
      <c r="F793" s="631"/>
      <c r="G793" s="631"/>
      <c r="H793" s="631"/>
      <c r="I793" s="631"/>
      <c r="J793" s="631"/>
      <c r="K793" s="631"/>
      <c r="L793" s="631"/>
    </row>
    <row r="794" spans="1:12" ht="12.75" customHeight="1">
      <c r="A794" s="631"/>
      <c r="B794" s="631"/>
      <c r="C794" s="631"/>
      <c r="D794" s="631"/>
      <c r="E794" s="631"/>
      <c r="F794" s="631"/>
      <c r="G794" s="631"/>
      <c r="H794" s="631"/>
      <c r="I794" s="631"/>
      <c r="J794" s="631"/>
      <c r="K794" s="631"/>
      <c r="L794" s="631"/>
    </row>
    <row r="795" spans="1:12" ht="12.75" customHeight="1">
      <c r="A795" s="631"/>
      <c r="B795" s="631"/>
      <c r="C795" s="631"/>
      <c r="D795" s="631"/>
      <c r="E795" s="631"/>
      <c r="F795" s="631"/>
      <c r="G795" s="631"/>
      <c r="H795" s="631"/>
      <c r="I795" s="631"/>
      <c r="J795" s="631"/>
      <c r="K795" s="631"/>
      <c r="L795" s="631"/>
    </row>
    <row r="796" spans="1:12" ht="12.75" customHeight="1">
      <c r="A796" s="631"/>
      <c r="B796" s="631"/>
      <c r="C796" s="631"/>
      <c r="D796" s="631"/>
      <c r="E796" s="631"/>
      <c r="F796" s="631"/>
      <c r="G796" s="631"/>
      <c r="H796" s="631"/>
      <c r="I796" s="631"/>
      <c r="J796" s="631"/>
      <c r="K796" s="631"/>
      <c r="L796" s="631"/>
    </row>
    <row r="797" spans="1:12" ht="12.75" customHeight="1">
      <c r="A797" s="631"/>
      <c r="B797" s="631"/>
      <c r="C797" s="631"/>
      <c r="D797" s="631"/>
      <c r="E797" s="631"/>
      <c r="F797" s="631"/>
      <c r="G797" s="631"/>
      <c r="H797" s="631"/>
      <c r="I797" s="631"/>
      <c r="J797" s="631"/>
      <c r="K797" s="631"/>
      <c r="L797" s="631"/>
    </row>
    <row r="798" spans="1:12" ht="12.75" customHeight="1">
      <c r="A798" s="631"/>
      <c r="B798" s="631"/>
      <c r="C798" s="631"/>
      <c r="D798" s="631"/>
      <c r="E798" s="631"/>
      <c r="F798" s="631"/>
      <c r="G798" s="631"/>
      <c r="H798" s="631"/>
      <c r="I798" s="631"/>
      <c r="J798" s="631"/>
      <c r="K798" s="631"/>
      <c r="L798" s="631"/>
    </row>
    <row r="799" spans="1:12" ht="12.75" customHeight="1">
      <c r="A799" s="631"/>
      <c r="B799" s="631"/>
      <c r="C799" s="631"/>
      <c r="D799" s="631"/>
      <c r="E799" s="631"/>
      <c r="F799" s="631"/>
      <c r="G799" s="631"/>
      <c r="H799" s="631"/>
      <c r="I799" s="631"/>
      <c r="J799" s="631"/>
      <c r="K799" s="631"/>
      <c r="L799" s="631"/>
    </row>
    <row r="800" spans="1:12" ht="12.75" customHeight="1">
      <c r="A800" s="631"/>
      <c r="B800" s="631"/>
      <c r="C800" s="631"/>
      <c r="D800" s="631"/>
      <c r="E800" s="631"/>
      <c r="F800" s="631"/>
      <c r="G800" s="631"/>
      <c r="H800" s="631"/>
      <c r="I800" s="631"/>
      <c r="J800" s="631"/>
      <c r="K800" s="631"/>
      <c r="L800" s="631"/>
    </row>
    <row r="801" spans="1:12" ht="12.75" customHeight="1">
      <c r="A801" s="631"/>
      <c r="B801" s="631"/>
      <c r="C801" s="631"/>
      <c r="D801" s="631"/>
      <c r="E801" s="631"/>
      <c r="F801" s="631"/>
      <c r="G801" s="631"/>
      <c r="H801" s="631"/>
      <c r="I801" s="631"/>
      <c r="J801" s="631"/>
      <c r="K801" s="631"/>
      <c r="L801" s="631"/>
    </row>
    <row r="802" spans="1:12" ht="12.75" customHeight="1">
      <c r="A802" s="631"/>
      <c r="B802" s="631"/>
      <c r="C802" s="631"/>
      <c r="D802" s="631"/>
      <c r="E802" s="631"/>
      <c r="F802" s="631"/>
      <c r="G802" s="631"/>
      <c r="H802" s="631"/>
      <c r="I802" s="631"/>
      <c r="J802" s="631"/>
      <c r="K802" s="631"/>
      <c r="L802" s="631"/>
    </row>
    <row r="803" spans="1:12" ht="12.75" customHeight="1">
      <c r="A803" s="631"/>
      <c r="B803" s="631"/>
      <c r="C803" s="631"/>
      <c r="D803" s="631"/>
      <c r="E803" s="631"/>
      <c r="F803" s="631"/>
      <c r="G803" s="631"/>
      <c r="H803" s="631"/>
      <c r="I803" s="631"/>
      <c r="J803" s="631"/>
      <c r="K803" s="631"/>
      <c r="L803" s="631"/>
    </row>
    <row r="804" spans="1:12" ht="12.75" customHeight="1">
      <c r="A804" s="631"/>
      <c r="B804" s="631"/>
      <c r="C804" s="631"/>
      <c r="D804" s="631"/>
      <c r="E804" s="631"/>
      <c r="F804" s="631"/>
      <c r="G804" s="631"/>
      <c r="H804" s="631"/>
      <c r="I804" s="631"/>
      <c r="J804" s="631"/>
      <c r="K804" s="631"/>
      <c r="L804" s="631"/>
    </row>
    <row r="805" spans="1:12" ht="12.75" customHeight="1">
      <c r="A805" s="631"/>
      <c r="B805" s="631"/>
      <c r="C805" s="631"/>
      <c r="D805" s="631"/>
      <c r="E805" s="631"/>
      <c r="F805" s="631"/>
      <c r="G805" s="631"/>
      <c r="H805" s="631"/>
      <c r="I805" s="631"/>
      <c r="J805" s="631"/>
      <c r="K805" s="631"/>
      <c r="L805" s="631"/>
    </row>
    <row r="806" spans="1:12" ht="12.75" customHeight="1">
      <c r="A806" s="631"/>
      <c r="B806" s="631"/>
      <c r="C806" s="631"/>
      <c r="D806" s="631"/>
      <c r="E806" s="631"/>
      <c r="F806" s="631"/>
      <c r="G806" s="631"/>
      <c r="H806" s="631"/>
      <c r="I806" s="631"/>
      <c r="J806" s="631"/>
      <c r="K806" s="631"/>
      <c r="L806" s="631"/>
    </row>
    <row r="807" spans="1:12" ht="12.75" customHeight="1">
      <c r="A807" s="631"/>
      <c r="B807" s="631"/>
      <c r="C807" s="631"/>
      <c r="D807" s="631"/>
      <c r="E807" s="631"/>
      <c r="F807" s="631"/>
      <c r="G807" s="631"/>
      <c r="H807" s="631"/>
      <c r="I807" s="631"/>
      <c r="J807" s="631"/>
      <c r="K807" s="631"/>
      <c r="L807" s="631"/>
    </row>
    <row r="808" spans="1:12" ht="12.75" customHeight="1">
      <c r="A808" s="631"/>
      <c r="B808" s="631"/>
      <c r="C808" s="631"/>
      <c r="D808" s="631"/>
      <c r="E808" s="631"/>
      <c r="F808" s="631"/>
      <c r="G808" s="631"/>
      <c r="H808" s="631"/>
      <c r="I808" s="631"/>
      <c r="J808" s="631"/>
      <c r="K808" s="631"/>
      <c r="L808" s="631"/>
    </row>
    <row r="809" spans="1:12" ht="12.75" customHeight="1">
      <c r="A809" s="631"/>
      <c r="B809" s="631"/>
      <c r="C809" s="631"/>
      <c r="D809" s="631"/>
      <c r="E809" s="631"/>
      <c r="F809" s="631"/>
      <c r="G809" s="631"/>
      <c r="H809" s="631"/>
      <c r="I809" s="631"/>
      <c r="J809" s="631"/>
      <c r="K809" s="631"/>
      <c r="L809" s="631"/>
    </row>
    <row r="810" spans="1:12" ht="12.75" customHeight="1">
      <c r="A810" s="631"/>
      <c r="B810" s="631"/>
      <c r="C810" s="631"/>
      <c r="D810" s="631"/>
      <c r="E810" s="631"/>
      <c r="F810" s="631"/>
      <c r="G810" s="631"/>
      <c r="H810" s="631"/>
      <c r="I810" s="631"/>
      <c r="J810" s="631"/>
      <c r="K810" s="631"/>
      <c r="L810" s="631"/>
    </row>
    <row r="811" spans="1:12" ht="12.75" customHeight="1">
      <c r="A811" s="631"/>
      <c r="B811" s="631"/>
      <c r="C811" s="631"/>
      <c r="D811" s="631"/>
      <c r="E811" s="631"/>
      <c r="F811" s="631"/>
      <c r="G811" s="631"/>
      <c r="H811" s="631"/>
      <c r="I811" s="631"/>
      <c r="J811" s="631"/>
      <c r="K811" s="631"/>
      <c r="L811" s="631"/>
    </row>
    <row r="812" spans="1:12" ht="12.75" customHeight="1">
      <c r="A812" s="631"/>
      <c r="B812" s="631"/>
      <c r="C812" s="631"/>
      <c r="D812" s="631"/>
      <c r="E812" s="631"/>
      <c r="F812" s="631"/>
      <c r="G812" s="631"/>
      <c r="H812" s="631"/>
      <c r="I812" s="631"/>
      <c r="J812" s="631"/>
      <c r="K812" s="631"/>
      <c r="L812" s="631"/>
    </row>
    <row r="813" spans="1:12" ht="12.75" customHeight="1">
      <c r="A813" s="631"/>
      <c r="B813" s="631"/>
      <c r="C813" s="631"/>
      <c r="D813" s="631"/>
      <c r="E813" s="631"/>
      <c r="F813" s="631"/>
      <c r="G813" s="631"/>
      <c r="H813" s="631"/>
      <c r="I813" s="631"/>
      <c r="J813" s="631"/>
      <c r="K813" s="631"/>
      <c r="L813" s="631"/>
    </row>
    <row r="814" spans="1:12" ht="12.75" customHeight="1">
      <c r="A814" s="631"/>
      <c r="B814" s="631"/>
      <c r="C814" s="631"/>
      <c r="D814" s="631"/>
      <c r="E814" s="631"/>
      <c r="F814" s="631"/>
      <c r="G814" s="631"/>
      <c r="H814" s="631"/>
      <c r="I814" s="631"/>
      <c r="J814" s="631"/>
      <c r="K814" s="631"/>
      <c r="L814" s="631"/>
    </row>
    <row r="815" spans="1:12" ht="12.75" customHeight="1">
      <c r="A815" s="631"/>
      <c r="B815" s="631"/>
      <c r="C815" s="631"/>
      <c r="D815" s="631"/>
      <c r="E815" s="631"/>
      <c r="F815" s="631"/>
      <c r="G815" s="631"/>
      <c r="H815" s="631"/>
      <c r="I815" s="631"/>
      <c r="J815" s="631"/>
      <c r="K815" s="631"/>
      <c r="L815" s="631"/>
    </row>
    <row r="816" spans="1:12" ht="12.75" customHeight="1">
      <c r="A816" s="631"/>
      <c r="B816" s="631"/>
      <c r="C816" s="631"/>
      <c r="D816" s="631"/>
      <c r="E816" s="631"/>
      <c r="F816" s="631"/>
      <c r="G816" s="631"/>
      <c r="H816" s="631"/>
      <c r="I816" s="631"/>
      <c r="J816" s="631"/>
      <c r="K816" s="631"/>
      <c r="L816" s="631"/>
    </row>
    <row r="817" spans="1:12" ht="12.75" customHeight="1">
      <c r="A817" s="631"/>
      <c r="B817" s="631"/>
      <c r="C817" s="631"/>
      <c r="D817" s="631"/>
      <c r="E817" s="631"/>
      <c r="F817" s="631"/>
      <c r="G817" s="631"/>
      <c r="H817" s="631"/>
      <c r="I817" s="631"/>
      <c r="J817" s="631"/>
      <c r="K817" s="631"/>
      <c r="L817" s="631"/>
    </row>
    <row r="818" spans="1:12" ht="12.75" customHeight="1">
      <c r="A818" s="631"/>
      <c r="B818" s="631"/>
      <c r="C818" s="631"/>
      <c r="D818" s="631"/>
      <c r="E818" s="631"/>
      <c r="F818" s="631"/>
      <c r="G818" s="631"/>
      <c r="H818" s="631"/>
      <c r="I818" s="631"/>
      <c r="J818" s="631"/>
      <c r="K818" s="631"/>
      <c r="L818" s="631"/>
    </row>
    <row r="819" spans="1:12" ht="12.75" customHeight="1">
      <c r="A819" s="631"/>
      <c r="B819" s="631"/>
      <c r="C819" s="631"/>
      <c r="D819" s="631"/>
      <c r="E819" s="631"/>
      <c r="F819" s="631"/>
      <c r="G819" s="631"/>
      <c r="H819" s="631"/>
      <c r="I819" s="631"/>
      <c r="J819" s="631"/>
      <c r="K819" s="631"/>
      <c r="L819" s="631"/>
    </row>
    <row r="820" spans="1:12" ht="12.75" customHeight="1">
      <c r="A820" s="631"/>
      <c r="B820" s="631"/>
      <c r="C820" s="631"/>
      <c r="D820" s="631"/>
      <c r="E820" s="631"/>
      <c r="F820" s="631"/>
      <c r="G820" s="631"/>
      <c r="H820" s="631"/>
      <c r="I820" s="631"/>
      <c r="J820" s="631"/>
      <c r="K820" s="631"/>
      <c r="L820" s="631"/>
    </row>
    <row r="821" spans="1:12" ht="12.75" customHeight="1">
      <c r="A821" s="631"/>
      <c r="B821" s="631"/>
      <c r="C821" s="631"/>
      <c r="D821" s="631"/>
      <c r="E821" s="631"/>
      <c r="F821" s="631"/>
      <c r="G821" s="631"/>
      <c r="H821" s="631"/>
      <c r="I821" s="631"/>
      <c r="J821" s="631"/>
      <c r="K821" s="631"/>
      <c r="L821" s="631"/>
    </row>
    <row r="822" spans="1:12" ht="12.75" customHeight="1">
      <c r="A822" s="631"/>
      <c r="B822" s="631"/>
      <c r="C822" s="631"/>
      <c r="D822" s="631"/>
      <c r="E822" s="631"/>
      <c r="F822" s="631"/>
      <c r="G822" s="631"/>
      <c r="H822" s="631"/>
      <c r="I822" s="631"/>
      <c r="J822" s="631"/>
      <c r="K822" s="631"/>
      <c r="L822" s="631"/>
    </row>
    <row r="823" spans="1:12" ht="12.75" customHeight="1">
      <c r="A823" s="631"/>
      <c r="B823" s="631"/>
      <c r="C823" s="631"/>
      <c r="D823" s="631"/>
      <c r="E823" s="631"/>
      <c r="F823" s="631"/>
      <c r="G823" s="631"/>
      <c r="H823" s="631"/>
      <c r="I823" s="631"/>
      <c r="J823" s="631"/>
      <c r="K823" s="631"/>
      <c r="L823" s="631"/>
    </row>
    <row r="824" spans="1:12" ht="12.75" customHeight="1">
      <c r="A824" s="631"/>
      <c r="B824" s="631"/>
      <c r="C824" s="631"/>
      <c r="D824" s="631"/>
      <c r="E824" s="631"/>
      <c r="F824" s="631"/>
      <c r="G824" s="631"/>
      <c r="H824" s="631"/>
      <c r="I824" s="631"/>
      <c r="J824" s="631"/>
      <c r="K824" s="631"/>
      <c r="L824" s="631"/>
    </row>
    <row r="825" spans="1:12" ht="12.75" customHeight="1">
      <c r="A825" s="631"/>
      <c r="B825" s="631"/>
      <c r="C825" s="631"/>
      <c r="D825" s="631"/>
      <c r="E825" s="631"/>
      <c r="F825" s="631"/>
      <c r="G825" s="631"/>
      <c r="H825" s="631"/>
      <c r="I825" s="631"/>
      <c r="J825" s="631"/>
      <c r="K825" s="631"/>
      <c r="L825" s="631"/>
    </row>
    <row r="826" spans="1:12" ht="12.75" customHeight="1">
      <c r="A826" s="631"/>
      <c r="B826" s="631"/>
      <c r="C826" s="631"/>
      <c r="D826" s="631"/>
      <c r="E826" s="631"/>
      <c r="F826" s="631"/>
      <c r="G826" s="631"/>
      <c r="H826" s="631"/>
      <c r="I826" s="631"/>
      <c r="J826" s="631"/>
      <c r="K826" s="631"/>
      <c r="L826" s="631"/>
    </row>
    <row r="827" spans="1:12" ht="12.75" customHeight="1">
      <c r="A827" s="631"/>
      <c r="B827" s="631"/>
      <c r="C827" s="631"/>
      <c r="D827" s="631"/>
      <c r="E827" s="631"/>
      <c r="F827" s="631"/>
      <c r="G827" s="631"/>
      <c r="H827" s="631"/>
      <c r="I827" s="631"/>
      <c r="J827" s="631"/>
      <c r="K827" s="631"/>
      <c r="L827" s="631"/>
    </row>
    <row r="828" spans="1:12" ht="12.75" customHeight="1">
      <c r="A828" s="631"/>
      <c r="B828" s="631"/>
      <c r="C828" s="631"/>
      <c r="D828" s="631"/>
      <c r="E828" s="631"/>
      <c r="F828" s="631"/>
      <c r="G828" s="631"/>
      <c r="H828" s="631"/>
      <c r="I828" s="631"/>
      <c r="J828" s="631"/>
      <c r="K828" s="631"/>
      <c r="L828" s="631"/>
    </row>
    <row r="829" spans="1:12" ht="12.75" customHeight="1">
      <c r="A829" s="631"/>
      <c r="B829" s="631"/>
      <c r="C829" s="631"/>
      <c r="D829" s="631"/>
      <c r="E829" s="631"/>
      <c r="F829" s="631"/>
      <c r="G829" s="631"/>
      <c r="H829" s="631"/>
      <c r="I829" s="631"/>
      <c r="J829" s="631"/>
      <c r="K829" s="631"/>
      <c r="L829" s="631"/>
    </row>
    <row r="830" spans="1:12" ht="12.75" customHeight="1">
      <c r="A830" s="631"/>
      <c r="B830" s="631"/>
      <c r="C830" s="631"/>
      <c r="D830" s="631"/>
      <c r="E830" s="631"/>
      <c r="F830" s="631"/>
      <c r="G830" s="631"/>
      <c r="H830" s="631"/>
      <c r="I830" s="631"/>
      <c r="J830" s="631"/>
      <c r="K830" s="631"/>
      <c r="L830" s="631"/>
    </row>
    <row r="831" spans="1:12" ht="12.75" customHeight="1">
      <c r="A831" s="631"/>
      <c r="B831" s="631"/>
      <c r="C831" s="631"/>
      <c r="D831" s="631"/>
      <c r="E831" s="631"/>
      <c r="F831" s="631"/>
      <c r="G831" s="631"/>
      <c r="H831" s="631"/>
      <c r="I831" s="631"/>
      <c r="J831" s="631"/>
      <c r="K831" s="631"/>
      <c r="L831" s="631"/>
    </row>
    <row r="832" spans="1:12" ht="12.75" customHeight="1">
      <c r="A832" s="631"/>
      <c r="B832" s="631"/>
      <c r="C832" s="631"/>
      <c r="D832" s="631"/>
      <c r="E832" s="631"/>
      <c r="F832" s="631"/>
      <c r="G832" s="631"/>
      <c r="H832" s="631"/>
      <c r="I832" s="631"/>
      <c r="J832" s="631"/>
      <c r="K832" s="631"/>
      <c r="L832" s="631"/>
    </row>
    <row r="833" spans="1:12" ht="12.75" customHeight="1">
      <c r="A833" s="631"/>
      <c r="B833" s="631"/>
      <c r="C833" s="631"/>
      <c r="D833" s="631"/>
      <c r="E833" s="631"/>
      <c r="F833" s="631"/>
      <c r="G833" s="631"/>
      <c r="H833" s="631"/>
      <c r="I833" s="631"/>
      <c r="J833" s="631"/>
      <c r="K833" s="631"/>
      <c r="L833" s="631"/>
    </row>
    <row r="834" spans="1:12" ht="12.75" customHeight="1">
      <c r="A834" s="631"/>
      <c r="B834" s="631"/>
      <c r="C834" s="631"/>
      <c r="D834" s="631"/>
      <c r="E834" s="631"/>
      <c r="F834" s="631"/>
      <c r="G834" s="631"/>
      <c r="H834" s="631"/>
      <c r="I834" s="631"/>
      <c r="J834" s="631"/>
      <c r="K834" s="631"/>
      <c r="L834" s="631"/>
    </row>
    <row r="835" spans="1:12" ht="12.75" customHeight="1">
      <c r="A835" s="631"/>
      <c r="B835" s="631"/>
      <c r="C835" s="631"/>
      <c r="D835" s="631"/>
      <c r="E835" s="631"/>
      <c r="F835" s="631"/>
      <c r="G835" s="631"/>
      <c r="H835" s="631"/>
      <c r="I835" s="631"/>
      <c r="J835" s="631"/>
      <c r="K835" s="631"/>
      <c r="L835" s="631"/>
    </row>
    <row r="836" spans="1:12" ht="12.75" customHeight="1">
      <c r="A836" s="631"/>
      <c r="B836" s="631"/>
      <c r="C836" s="631"/>
      <c r="D836" s="631"/>
      <c r="E836" s="631"/>
      <c r="F836" s="631"/>
      <c r="G836" s="631"/>
      <c r="H836" s="631"/>
      <c r="I836" s="631"/>
      <c r="J836" s="631"/>
      <c r="K836" s="631"/>
      <c r="L836" s="631"/>
    </row>
    <row r="837" spans="1:12" ht="12.75" customHeight="1">
      <c r="A837" s="631"/>
      <c r="B837" s="631"/>
      <c r="C837" s="631"/>
      <c r="D837" s="631"/>
      <c r="E837" s="631"/>
      <c r="F837" s="631"/>
      <c r="G837" s="631"/>
      <c r="H837" s="631"/>
      <c r="I837" s="631"/>
      <c r="J837" s="631"/>
      <c r="K837" s="631"/>
      <c r="L837" s="631"/>
    </row>
    <row r="838" spans="1:12" ht="12.75" customHeight="1">
      <c r="A838" s="631"/>
      <c r="B838" s="631"/>
      <c r="C838" s="631"/>
      <c r="D838" s="631"/>
      <c r="E838" s="631"/>
      <c r="F838" s="631"/>
      <c r="G838" s="631"/>
      <c r="H838" s="631"/>
      <c r="I838" s="631"/>
      <c r="J838" s="631"/>
      <c r="K838" s="631"/>
      <c r="L838" s="631"/>
    </row>
    <row r="839" spans="1:12" ht="12.75" customHeight="1">
      <c r="A839" s="631"/>
      <c r="B839" s="631"/>
      <c r="C839" s="631"/>
      <c r="D839" s="631"/>
      <c r="E839" s="631"/>
      <c r="F839" s="631"/>
      <c r="G839" s="631"/>
      <c r="H839" s="631"/>
      <c r="I839" s="631"/>
      <c r="J839" s="631"/>
      <c r="K839" s="631"/>
      <c r="L839" s="631"/>
    </row>
    <row r="840" spans="1:12" ht="12.75" customHeight="1">
      <c r="A840" s="631"/>
      <c r="B840" s="631"/>
      <c r="C840" s="631"/>
      <c r="D840" s="631"/>
      <c r="E840" s="631"/>
      <c r="F840" s="631"/>
      <c r="G840" s="631"/>
      <c r="H840" s="631"/>
      <c r="I840" s="631"/>
      <c r="J840" s="631"/>
      <c r="K840" s="631"/>
      <c r="L840" s="631"/>
    </row>
    <row r="841" spans="1:12" ht="12.75" customHeight="1">
      <c r="A841" s="631"/>
      <c r="B841" s="631"/>
      <c r="C841" s="631"/>
      <c r="D841" s="631"/>
      <c r="E841" s="631"/>
      <c r="F841" s="631"/>
      <c r="G841" s="631"/>
      <c r="H841" s="631"/>
      <c r="I841" s="631"/>
      <c r="J841" s="631"/>
      <c r="K841" s="631"/>
      <c r="L841" s="631"/>
    </row>
    <row r="842" spans="1:12" ht="12.75" customHeight="1">
      <c r="A842" s="631"/>
      <c r="B842" s="631"/>
      <c r="C842" s="631"/>
      <c r="D842" s="631"/>
      <c r="E842" s="631"/>
      <c r="F842" s="631"/>
      <c r="G842" s="631"/>
      <c r="H842" s="631"/>
      <c r="I842" s="631"/>
      <c r="J842" s="631"/>
      <c r="K842" s="631"/>
      <c r="L842" s="631"/>
    </row>
    <row r="843" spans="1:12" ht="12.75" customHeight="1">
      <c r="A843" s="631"/>
      <c r="B843" s="631"/>
      <c r="C843" s="631"/>
      <c r="D843" s="631"/>
      <c r="E843" s="631"/>
      <c r="F843" s="631"/>
      <c r="G843" s="631"/>
      <c r="H843" s="631"/>
      <c r="I843" s="631"/>
      <c r="J843" s="631"/>
      <c r="K843" s="631"/>
      <c r="L843" s="631"/>
    </row>
    <row r="844" spans="1:12" ht="12.75" customHeight="1">
      <c r="A844" s="631"/>
      <c r="B844" s="631"/>
      <c r="C844" s="631"/>
      <c r="D844" s="631"/>
      <c r="E844" s="631"/>
      <c r="F844" s="631"/>
      <c r="G844" s="631"/>
      <c r="H844" s="631"/>
      <c r="I844" s="631"/>
      <c r="J844" s="631"/>
      <c r="K844" s="631"/>
      <c r="L844" s="631"/>
    </row>
    <row r="845" spans="1:12" ht="12.75" customHeight="1">
      <c r="A845" s="631"/>
      <c r="B845" s="631"/>
      <c r="C845" s="631"/>
      <c r="D845" s="631"/>
      <c r="E845" s="631"/>
      <c r="F845" s="631"/>
      <c r="G845" s="631"/>
      <c r="H845" s="631"/>
      <c r="I845" s="631"/>
      <c r="J845" s="631"/>
      <c r="K845" s="631"/>
      <c r="L845" s="631"/>
    </row>
    <row r="846" spans="1:12" ht="12.75" customHeight="1">
      <c r="A846" s="631"/>
      <c r="B846" s="631"/>
      <c r="C846" s="631"/>
      <c r="D846" s="631"/>
      <c r="E846" s="631"/>
      <c r="F846" s="631"/>
      <c r="G846" s="631"/>
      <c r="H846" s="631"/>
      <c r="I846" s="631"/>
      <c r="J846" s="631"/>
      <c r="K846" s="631"/>
      <c r="L846" s="631"/>
    </row>
    <row r="847" spans="1:12" ht="12.75" customHeight="1">
      <c r="A847" s="631"/>
      <c r="B847" s="631"/>
      <c r="C847" s="631"/>
      <c r="D847" s="631"/>
      <c r="E847" s="631"/>
      <c r="F847" s="631"/>
      <c r="G847" s="631"/>
      <c r="H847" s="631"/>
      <c r="I847" s="631"/>
      <c r="J847" s="631"/>
      <c r="K847" s="631"/>
      <c r="L847" s="631"/>
    </row>
    <row r="848" spans="1:12" ht="12.75" customHeight="1">
      <c r="A848" s="631"/>
      <c r="B848" s="631"/>
      <c r="C848" s="631"/>
      <c r="D848" s="631"/>
      <c r="E848" s="631"/>
      <c r="F848" s="631"/>
      <c r="G848" s="631"/>
      <c r="H848" s="631"/>
      <c r="I848" s="631"/>
      <c r="J848" s="631"/>
      <c r="K848" s="631"/>
      <c r="L848" s="631"/>
    </row>
    <row r="849" spans="1:12" ht="12.75" customHeight="1">
      <c r="A849" s="631"/>
      <c r="B849" s="631"/>
      <c r="C849" s="631"/>
      <c r="D849" s="631"/>
      <c r="E849" s="631"/>
      <c r="F849" s="631"/>
      <c r="G849" s="631"/>
      <c r="H849" s="631"/>
      <c r="I849" s="631"/>
      <c r="J849" s="631"/>
      <c r="K849" s="631"/>
      <c r="L849" s="631"/>
    </row>
    <row r="850" spans="1:12" ht="12.75" customHeight="1">
      <c r="A850" s="631"/>
      <c r="B850" s="631"/>
      <c r="C850" s="631"/>
      <c r="D850" s="631"/>
      <c r="E850" s="631"/>
      <c r="F850" s="631"/>
      <c r="G850" s="631"/>
      <c r="H850" s="631"/>
      <c r="I850" s="631"/>
      <c r="J850" s="631"/>
      <c r="K850" s="631"/>
      <c r="L850" s="631"/>
    </row>
    <row r="851" spans="1:12" ht="12.75" customHeight="1">
      <c r="A851" s="631"/>
      <c r="B851" s="631"/>
      <c r="C851" s="631"/>
      <c r="D851" s="631"/>
      <c r="E851" s="631"/>
      <c r="F851" s="631"/>
      <c r="G851" s="631"/>
      <c r="H851" s="631"/>
      <c r="I851" s="631"/>
      <c r="J851" s="631"/>
      <c r="K851" s="631"/>
      <c r="L851" s="631"/>
    </row>
    <row r="852" spans="1:12" ht="12.75" customHeight="1">
      <c r="A852" s="631"/>
      <c r="B852" s="631"/>
      <c r="C852" s="631"/>
      <c r="D852" s="631"/>
      <c r="E852" s="631"/>
      <c r="F852" s="631"/>
      <c r="G852" s="631"/>
      <c r="H852" s="631"/>
      <c r="I852" s="631"/>
      <c r="J852" s="631"/>
      <c r="K852" s="631"/>
      <c r="L852" s="631"/>
    </row>
    <row r="853" spans="1:12" ht="12.75" customHeight="1">
      <c r="A853" s="631"/>
      <c r="B853" s="631"/>
      <c r="C853" s="631"/>
      <c r="D853" s="631"/>
      <c r="E853" s="631"/>
      <c r="F853" s="631"/>
      <c r="G853" s="631"/>
      <c r="H853" s="631"/>
      <c r="I853" s="631"/>
      <c r="J853" s="631"/>
      <c r="K853" s="631"/>
      <c r="L853" s="631"/>
    </row>
    <row r="854" spans="1:12" ht="12.75" customHeight="1">
      <c r="A854" s="631"/>
      <c r="B854" s="631"/>
      <c r="C854" s="631"/>
      <c r="D854" s="631"/>
      <c r="E854" s="631"/>
      <c r="F854" s="631"/>
      <c r="G854" s="631"/>
      <c r="H854" s="631"/>
      <c r="I854" s="631"/>
      <c r="J854" s="631"/>
      <c r="K854" s="631"/>
      <c r="L854" s="631"/>
    </row>
    <row r="855" spans="1:12" ht="12.75" customHeight="1">
      <c r="A855" s="631"/>
      <c r="B855" s="631"/>
      <c r="C855" s="631"/>
      <c r="D855" s="631"/>
      <c r="E855" s="631"/>
      <c r="F855" s="631"/>
      <c r="G855" s="631"/>
      <c r="H855" s="631"/>
      <c r="I855" s="631"/>
      <c r="J855" s="631"/>
      <c r="K855" s="631"/>
      <c r="L855" s="631"/>
    </row>
    <row r="856" spans="1:12" ht="12.75" customHeight="1">
      <c r="A856" s="631"/>
      <c r="B856" s="631"/>
      <c r="C856" s="631"/>
      <c r="D856" s="631"/>
      <c r="E856" s="631"/>
      <c r="F856" s="631"/>
      <c r="G856" s="631"/>
      <c r="H856" s="631"/>
      <c r="I856" s="631"/>
      <c r="J856" s="631"/>
      <c r="K856" s="631"/>
      <c r="L856" s="631"/>
    </row>
    <row r="857" spans="1:12" ht="12.75" customHeight="1">
      <c r="A857" s="631"/>
      <c r="B857" s="631"/>
      <c r="C857" s="631"/>
      <c r="D857" s="631"/>
      <c r="E857" s="631"/>
      <c r="F857" s="631"/>
      <c r="G857" s="631"/>
      <c r="H857" s="631"/>
      <c r="I857" s="631"/>
      <c r="J857" s="631"/>
      <c r="K857" s="631"/>
      <c r="L857" s="631"/>
    </row>
    <row r="858" spans="1:12" ht="12.75" customHeight="1">
      <c r="A858" s="631"/>
      <c r="B858" s="631"/>
      <c r="C858" s="631"/>
      <c r="D858" s="631"/>
      <c r="E858" s="631"/>
      <c r="F858" s="631"/>
      <c r="G858" s="631"/>
      <c r="H858" s="631"/>
      <c r="I858" s="631"/>
      <c r="J858" s="631"/>
      <c r="K858" s="631"/>
      <c r="L858" s="631"/>
    </row>
    <row r="859" spans="1:12" ht="12.75" customHeight="1">
      <c r="A859" s="631"/>
      <c r="B859" s="631"/>
      <c r="C859" s="631"/>
      <c r="D859" s="631"/>
      <c r="E859" s="631"/>
      <c r="F859" s="631"/>
      <c r="G859" s="631"/>
      <c r="H859" s="631"/>
      <c r="I859" s="631"/>
      <c r="J859" s="631"/>
      <c r="K859" s="631"/>
      <c r="L859" s="631"/>
    </row>
    <row r="860" spans="1:12" ht="12.75" customHeight="1">
      <c r="A860" s="631"/>
      <c r="B860" s="631"/>
      <c r="C860" s="631"/>
      <c r="D860" s="631"/>
      <c r="E860" s="631"/>
      <c r="F860" s="631"/>
      <c r="G860" s="631"/>
      <c r="H860" s="631"/>
      <c r="I860" s="631"/>
      <c r="J860" s="631"/>
      <c r="K860" s="631"/>
      <c r="L860" s="631"/>
    </row>
    <row r="861" spans="1:12" ht="12.75" customHeight="1">
      <c r="A861" s="631"/>
      <c r="B861" s="631"/>
      <c r="C861" s="631"/>
      <c r="D861" s="631"/>
      <c r="E861" s="631"/>
      <c r="F861" s="631"/>
      <c r="G861" s="631"/>
      <c r="H861" s="631"/>
      <c r="I861" s="631"/>
      <c r="J861" s="631"/>
      <c r="K861" s="631"/>
      <c r="L861" s="631"/>
    </row>
    <row r="862" spans="1:12" ht="12.75" customHeight="1">
      <c r="A862" s="631"/>
      <c r="B862" s="631"/>
      <c r="C862" s="631"/>
      <c r="D862" s="631"/>
      <c r="E862" s="631"/>
      <c r="F862" s="631"/>
      <c r="G862" s="631"/>
      <c r="H862" s="631"/>
      <c r="I862" s="631"/>
      <c r="J862" s="631"/>
      <c r="K862" s="631"/>
      <c r="L862" s="631"/>
    </row>
    <row r="863" spans="1:12" ht="12.75" customHeight="1">
      <c r="A863" s="631"/>
      <c r="B863" s="631"/>
      <c r="C863" s="631"/>
      <c r="D863" s="631"/>
      <c r="E863" s="631"/>
      <c r="F863" s="631"/>
      <c r="G863" s="631"/>
      <c r="H863" s="631"/>
      <c r="I863" s="631"/>
      <c r="J863" s="631"/>
      <c r="K863" s="631"/>
      <c r="L863" s="631"/>
    </row>
    <row r="864" spans="1:12" ht="12.75" customHeight="1">
      <c r="A864" s="631"/>
      <c r="B864" s="631"/>
      <c r="C864" s="631"/>
      <c r="D864" s="631"/>
      <c r="E864" s="631"/>
      <c r="F864" s="631"/>
      <c r="G864" s="631"/>
      <c r="H864" s="631"/>
      <c r="I864" s="631"/>
      <c r="J864" s="631"/>
      <c r="K864" s="631"/>
      <c r="L864" s="631"/>
    </row>
    <row r="865" spans="1:12" ht="12.75" customHeight="1">
      <c r="A865" s="631"/>
      <c r="B865" s="631"/>
      <c r="C865" s="631"/>
      <c r="D865" s="631"/>
      <c r="E865" s="631"/>
      <c r="F865" s="631"/>
      <c r="G865" s="631"/>
      <c r="H865" s="631"/>
      <c r="I865" s="631"/>
      <c r="J865" s="631"/>
      <c r="K865" s="631"/>
      <c r="L865" s="631"/>
    </row>
    <row r="866" spans="1:12" ht="12.75" customHeight="1">
      <c r="A866" s="631"/>
      <c r="B866" s="631"/>
      <c r="C866" s="631"/>
      <c r="D866" s="631"/>
      <c r="E866" s="631"/>
      <c r="F866" s="631"/>
      <c r="G866" s="631"/>
      <c r="H866" s="631"/>
      <c r="I866" s="631"/>
      <c r="J866" s="631"/>
      <c r="K866" s="631"/>
      <c r="L866" s="631"/>
    </row>
    <row r="867" spans="1:12" ht="12.75" customHeight="1">
      <c r="A867" s="631"/>
      <c r="B867" s="631"/>
      <c r="C867" s="631"/>
      <c r="D867" s="631"/>
      <c r="E867" s="631"/>
      <c r="F867" s="631"/>
      <c r="G867" s="631"/>
      <c r="H867" s="631"/>
      <c r="I867" s="631"/>
      <c r="J867" s="631"/>
      <c r="K867" s="631"/>
      <c r="L867" s="631"/>
    </row>
    <row r="868" spans="1:12" ht="12.75" customHeight="1">
      <c r="A868" s="631"/>
      <c r="B868" s="631"/>
      <c r="C868" s="631"/>
      <c r="D868" s="631"/>
      <c r="E868" s="631"/>
      <c r="F868" s="631"/>
      <c r="G868" s="631"/>
      <c r="H868" s="631"/>
      <c r="I868" s="631"/>
      <c r="J868" s="631"/>
      <c r="K868" s="631"/>
      <c r="L868" s="631"/>
    </row>
    <row r="869" spans="1:12" ht="12.75" customHeight="1">
      <c r="A869" s="631"/>
      <c r="B869" s="631"/>
      <c r="C869" s="631"/>
      <c r="D869" s="631"/>
      <c r="E869" s="631"/>
      <c r="F869" s="631"/>
      <c r="G869" s="631"/>
      <c r="H869" s="631"/>
      <c r="I869" s="631"/>
      <c r="J869" s="631"/>
      <c r="K869" s="631"/>
      <c r="L869" s="631"/>
    </row>
    <row r="870" spans="1:12" ht="12.75" customHeight="1">
      <c r="A870" s="631"/>
      <c r="B870" s="631"/>
      <c r="C870" s="631"/>
      <c r="D870" s="631"/>
      <c r="E870" s="631"/>
      <c r="F870" s="631"/>
      <c r="G870" s="631"/>
      <c r="H870" s="631"/>
      <c r="I870" s="631"/>
      <c r="J870" s="631"/>
      <c r="K870" s="631"/>
      <c r="L870" s="631"/>
    </row>
    <row r="871" spans="1:12" ht="12.75" customHeight="1">
      <c r="A871" s="631"/>
      <c r="B871" s="631"/>
      <c r="C871" s="631"/>
      <c r="D871" s="631"/>
      <c r="E871" s="631"/>
      <c r="F871" s="631"/>
      <c r="G871" s="631"/>
      <c r="H871" s="631"/>
      <c r="I871" s="631"/>
      <c r="J871" s="631"/>
      <c r="K871" s="631"/>
      <c r="L871" s="631"/>
    </row>
    <row r="872" spans="1:12" ht="12.75" customHeight="1">
      <c r="A872" s="631"/>
      <c r="B872" s="631"/>
      <c r="C872" s="631"/>
      <c r="D872" s="631"/>
      <c r="E872" s="631"/>
      <c r="F872" s="631"/>
      <c r="G872" s="631"/>
      <c r="H872" s="631"/>
      <c r="I872" s="631"/>
      <c r="J872" s="631"/>
      <c r="K872" s="631"/>
      <c r="L872" s="631"/>
    </row>
    <row r="873" spans="1:12" ht="12.75" customHeight="1">
      <c r="A873" s="631"/>
      <c r="B873" s="631"/>
      <c r="C873" s="631"/>
      <c r="D873" s="631"/>
      <c r="E873" s="631"/>
      <c r="F873" s="631"/>
      <c r="G873" s="631"/>
      <c r="H873" s="631"/>
      <c r="I873" s="631"/>
      <c r="J873" s="631"/>
      <c r="K873" s="631"/>
      <c r="L873" s="631"/>
    </row>
    <row r="874" spans="1:12" ht="12.75" customHeight="1">
      <c r="A874" s="631"/>
      <c r="B874" s="631"/>
      <c r="C874" s="631"/>
      <c r="D874" s="631"/>
      <c r="E874" s="631"/>
      <c r="F874" s="631"/>
      <c r="G874" s="631"/>
      <c r="H874" s="631"/>
      <c r="I874" s="631"/>
      <c r="J874" s="631"/>
      <c r="K874" s="631"/>
      <c r="L874" s="631"/>
    </row>
    <row r="875" spans="1:12" ht="12.75" customHeight="1">
      <c r="A875" s="631"/>
      <c r="B875" s="631"/>
      <c r="C875" s="631"/>
      <c r="D875" s="631"/>
      <c r="E875" s="631"/>
      <c r="F875" s="631"/>
      <c r="G875" s="631"/>
      <c r="H875" s="631"/>
      <c r="I875" s="631"/>
      <c r="J875" s="631"/>
      <c r="K875" s="631"/>
      <c r="L875" s="631"/>
    </row>
    <row r="876" spans="1:12" ht="12.75" customHeight="1">
      <c r="A876" s="631"/>
      <c r="B876" s="631"/>
      <c r="C876" s="631"/>
      <c r="D876" s="631"/>
      <c r="E876" s="631"/>
      <c r="F876" s="631"/>
      <c r="G876" s="631"/>
      <c r="H876" s="631"/>
      <c r="I876" s="631"/>
      <c r="J876" s="631"/>
      <c r="K876" s="631"/>
      <c r="L876" s="631"/>
    </row>
    <row r="877" spans="1:12" ht="12.75" customHeight="1">
      <c r="A877" s="631"/>
      <c r="B877" s="631"/>
      <c r="C877" s="631"/>
      <c r="D877" s="631"/>
      <c r="E877" s="631"/>
      <c r="F877" s="631"/>
      <c r="G877" s="631"/>
      <c r="H877" s="631"/>
      <c r="I877" s="631"/>
      <c r="J877" s="631"/>
      <c r="K877" s="631"/>
      <c r="L877" s="631"/>
    </row>
    <row r="878" spans="1:12" ht="12.75" customHeight="1">
      <c r="A878" s="631"/>
      <c r="B878" s="631"/>
      <c r="C878" s="631"/>
      <c r="D878" s="631"/>
      <c r="E878" s="631"/>
      <c r="F878" s="631"/>
      <c r="G878" s="631"/>
      <c r="H878" s="631"/>
      <c r="I878" s="631"/>
      <c r="J878" s="631"/>
      <c r="K878" s="631"/>
      <c r="L878" s="631"/>
    </row>
    <row r="879" spans="1:12" ht="12.75" customHeight="1">
      <c r="A879" s="631"/>
      <c r="B879" s="631"/>
      <c r="C879" s="631"/>
      <c r="D879" s="631"/>
      <c r="E879" s="631"/>
      <c r="F879" s="631"/>
      <c r="G879" s="631"/>
      <c r="H879" s="631"/>
      <c r="I879" s="631"/>
      <c r="J879" s="631"/>
      <c r="K879" s="631"/>
      <c r="L879" s="631"/>
    </row>
    <row r="880" spans="1:12" ht="12.75" customHeight="1">
      <c r="A880" s="631"/>
      <c r="B880" s="631"/>
      <c r="C880" s="631"/>
      <c r="D880" s="631"/>
      <c r="E880" s="631"/>
      <c r="F880" s="631"/>
      <c r="G880" s="631"/>
      <c r="H880" s="631"/>
      <c r="I880" s="631"/>
      <c r="J880" s="631"/>
      <c r="K880" s="631"/>
      <c r="L880" s="631"/>
    </row>
    <row r="881" spans="1:12" ht="12.75" customHeight="1">
      <c r="A881" s="631"/>
      <c r="B881" s="631"/>
      <c r="C881" s="631"/>
      <c r="D881" s="631"/>
      <c r="E881" s="631"/>
      <c r="F881" s="631"/>
      <c r="G881" s="631"/>
      <c r="H881" s="631"/>
      <c r="I881" s="631"/>
      <c r="J881" s="631"/>
      <c r="K881" s="631"/>
      <c r="L881" s="631"/>
    </row>
    <row r="882" spans="1:12" ht="12.75" customHeight="1">
      <c r="A882" s="631"/>
      <c r="B882" s="631"/>
      <c r="C882" s="631"/>
      <c r="D882" s="631"/>
      <c r="E882" s="631"/>
      <c r="F882" s="631"/>
      <c r="G882" s="631"/>
      <c r="H882" s="631"/>
      <c r="I882" s="631"/>
      <c r="J882" s="631"/>
      <c r="K882" s="631"/>
      <c r="L882" s="631"/>
    </row>
    <row r="883" spans="1:12" ht="12.75" customHeight="1">
      <c r="A883" s="631"/>
      <c r="B883" s="631"/>
      <c r="C883" s="631"/>
      <c r="D883" s="631"/>
      <c r="E883" s="631"/>
      <c r="F883" s="631"/>
      <c r="G883" s="631"/>
      <c r="H883" s="631"/>
      <c r="I883" s="631"/>
      <c r="J883" s="631"/>
      <c r="K883" s="631"/>
      <c r="L883" s="631"/>
    </row>
    <row r="884" spans="1:12" ht="12.75" customHeight="1">
      <c r="A884" s="631"/>
      <c r="B884" s="631"/>
      <c r="C884" s="631"/>
      <c r="D884" s="631"/>
      <c r="E884" s="631"/>
      <c r="F884" s="631"/>
      <c r="G884" s="631"/>
      <c r="H884" s="631"/>
      <c r="I884" s="631"/>
      <c r="J884" s="631"/>
      <c r="K884" s="631"/>
      <c r="L884" s="631"/>
    </row>
    <row r="885" spans="1:12" ht="12.75" customHeight="1">
      <c r="A885" s="631"/>
      <c r="B885" s="631"/>
      <c r="C885" s="631"/>
      <c r="D885" s="631"/>
      <c r="E885" s="631"/>
      <c r="F885" s="631"/>
      <c r="G885" s="631"/>
      <c r="H885" s="631"/>
      <c r="I885" s="631"/>
      <c r="J885" s="631"/>
      <c r="K885" s="631"/>
      <c r="L885" s="631"/>
    </row>
    <row r="886" spans="1:12" ht="12.75" customHeight="1">
      <c r="A886" s="631"/>
      <c r="B886" s="631"/>
      <c r="C886" s="631"/>
      <c r="D886" s="631"/>
      <c r="E886" s="631"/>
      <c r="F886" s="631"/>
      <c r="G886" s="631"/>
      <c r="H886" s="631"/>
      <c r="I886" s="631"/>
      <c r="J886" s="631"/>
      <c r="K886" s="631"/>
      <c r="L886" s="631"/>
    </row>
    <row r="887" spans="1:12" ht="12.75" customHeight="1">
      <c r="A887" s="631"/>
      <c r="B887" s="631"/>
      <c r="C887" s="631"/>
      <c r="D887" s="631"/>
      <c r="E887" s="631"/>
      <c r="F887" s="631"/>
      <c r="G887" s="631"/>
      <c r="H887" s="631"/>
      <c r="I887" s="631"/>
      <c r="J887" s="631"/>
      <c r="K887" s="631"/>
      <c r="L887" s="631"/>
    </row>
    <row r="888" spans="1:12" ht="12.75" customHeight="1">
      <c r="A888" s="631"/>
      <c r="B888" s="631"/>
      <c r="C888" s="631"/>
      <c r="D888" s="631"/>
      <c r="E888" s="631"/>
      <c r="F888" s="631"/>
      <c r="G888" s="631"/>
      <c r="H888" s="631"/>
      <c r="I888" s="631"/>
      <c r="J888" s="631"/>
      <c r="K888" s="631"/>
      <c r="L888" s="631"/>
    </row>
    <row r="889" spans="1:12" ht="12.75" customHeight="1">
      <c r="A889" s="631"/>
      <c r="B889" s="631"/>
      <c r="C889" s="631"/>
      <c r="D889" s="631"/>
      <c r="E889" s="631"/>
      <c r="F889" s="631"/>
      <c r="G889" s="631"/>
      <c r="H889" s="631"/>
      <c r="I889" s="631"/>
      <c r="J889" s="631"/>
      <c r="K889" s="631"/>
      <c r="L889" s="631"/>
    </row>
    <row r="890" spans="1:12" ht="12.75" customHeight="1">
      <c r="A890" s="631"/>
      <c r="B890" s="631"/>
      <c r="C890" s="631"/>
      <c r="D890" s="631"/>
      <c r="E890" s="631"/>
      <c r="F890" s="631"/>
      <c r="G890" s="631"/>
      <c r="H890" s="631"/>
      <c r="I890" s="631"/>
      <c r="J890" s="631"/>
      <c r="K890" s="631"/>
      <c r="L890" s="631"/>
    </row>
    <row r="891" spans="1:12" ht="12.75" customHeight="1">
      <c r="A891" s="631"/>
      <c r="B891" s="631"/>
      <c r="C891" s="631"/>
      <c r="D891" s="631"/>
      <c r="E891" s="631"/>
      <c r="F891" s="631"/>
      <c r="G891" s="631"/>
      <c r="H891" s="631"/>
      <c r="I891" s="631"/>
      <c r="J891" s="631"/>
      <c r="K891" s="631"/>
      <c r="L891" s="631"/>
    </row>
    <row r="892" spans="1:12" ht="12.75" customHeight="1">
      <c r="A892" s="631"/>
      <c r="B892" s="631"/>
      <c r="C892" s="631"/>
      <c r="D892" s="631"/>
      <c r="E892" s="631"/>
      <c r="F892" s="631"/>
      <c r="G892" s="631"/>
      <c r="H892" s="631"/>
      <c r="I892" s="631"/>
      <c r="J892" s="631"/>
      <c r="K892" s="631"/>
      <c r="L892" s="631"/>
    </row>
    <row r="893" spans="1:12" ht="12.75" customHeight="1">
      <c r="A893" s="631"/>
      <c r="B893" s="631"/>
      <c r="C893" s="631"/>
      <c r="D893" s="631"/>
      <c r="E893" s="631"/>
      <c r="F893" s="631"/>
      <c r="G893" s="631"/>
      <c r="H893" s="631"/>
      <c r="I893" s="631"/>
      <c r="J893" s="631"/>
      <c r="K893" s="631"/>
      <c r="L893" s="631"/>
    </row>
    <row r="894" spans="1:12" ht="12.75" customHeight="1">
      <c r="A894" s="631"/>
      <c r="B894" s="631"/>
      <c r="C894" s="631"/>
      <c r="D894" s="631"/>
      <c r="E894" s="631"/>
      <c r="F894" s="631"/>
      <c r="G894" s="631"/>
      <c r="H894" s="631"/>
      <c r="I894" s="631"/>
      <c r="J894" s="631"/>
      <c r="K894" s="631"/>
      <c r="L894" s="631"/>
    </row>
    <row r="895" spans="1:12" ht="12.75" customHeight="1">
      <c r="A895" s="631"/>
      <c r="B895" s="631"/>
      <c r="C895" s="631"/>
      <c r="D895" s="631"/>
      <c r="E895" s="631"/>
      <c r="F895" s="631"/>
      <c r="G895" s="631"/>
      <c r="H895" s="631"/>
      <c r="I895" s="631"/>
      <c r="J895" s="631"/>
      <c r="K895" s="631"/>
      <c r="L895" s="631"/>
    </row>
    <row r="896" spans="1:12" ht="12.75" customHeight="1">
      <c r="A896" s="631"/>
      <c r="B896" s="631"/>
      <c r="C896" s="631"/>
      <c r="D896" s="631"/>
      <c r="E896" s="631"/>
      <c r="F896" s="631"/>
      <c r="G896" s="631"/>
      <c r="H896" s="631"/>
      <c r="I896" s="631"/>
      <c r="J896" s="631"/>
      <c r="K896" s="631"/>
      <c r="L896" s="631"/>
    </row>
    <row r="897" spans="1:12" ht="12.75" customHeight="1">
      <c r="A897" s="631"/>
      <c r="B897" s="631"/>
      <c r="C897" s="631"/>
      <c r="D897" s="631"/>
      <c r="E897" s="631"/>
      <c r="F897" s="631"/>
      <c r="G897" s="631"/>
      <c r="H897" s="631"/>
      <c r="I897" s="631"/>
      <c r="J897" s="631"/>
      <c r="K897" s="631"/>
      <c r="L897" s="631"/>
    </row>
    <row r="898" spans="1:12" ht="12.75" customHeight="1">
      <c r="A898" s="631"/>
      <c r="B898" s="631"/>
      <c r="C898" s="631"/>
      <c r="D898" s="631"/>
      <c r="E898" s="631"/>
      <c r="F898" s="631"/>
      <c r="G898" s="631"/>
      <c r="H898" s="631"/>
      <c r="I898" s="631"/>
      <c r="J898" s="631"/>
      <c r="K898" s="631"/>
      <c r="L898" s="631"/>
    </row>
    <row r="899" spans="1:12" ht="12.75" customHeight="1">
      <c r="A899" s="631"/>
      <c r="B899" s="631"/>
      <c r="C899" s="631"/>
      <c r="D899" s="631"/>
      <c r="E899" s="631"/>
      <c r="F899" s="631"/>
      <c r="G899" s="631"/>
      <c r="H899" s="631"/>
      <c r="I899" s="631"/>
      <c r="J899" s="631"/>
      <c r="K899" s="631"/>
      <c r="L899" s="631"/>
    </row>
    <row r="900" spans="1:12" ht="12.75" customHeight="1">
      <c r="A900" s="631"/>
      <c r="B900" s="631"/>
      <c r="C900" s="631"/>
      <c r="D900" s="631"/>
      <c r="E900" s="631"/>
      <c r="F900" s="631"/>
      <c r="G900" s="631"/>
      <c r="H900" s="631"/>
      <c r="I900" s="631"/>
      <c r="J900" s="631"/>
      <c r="K900" s="631"/>
      <c r="L900" s="631"/>
    </row>
    <row r="901" spans="1:12" ht="12.75" customHeight="1">
      <c r="A901" s="631"/>
      <c r="B901" s="631"/>
      <c r="C901" s="631"/>
      <c r="D901" s="631"/>
      <c r="E901" s="631"/>
      <c r="F901" s="631"/>
      <c r="G901" s="631"/>
      <c r="H901" s="631"/>
      <c r="I901" s="631"/>
      <c r="J901" s="631"/>
      <c r="K901" s="631"/>
      <c r="L901" s="631"/>
    </row>
    <row r="902" spans="1:12" ht="12.75" customHeight="1">
      <c r="A902" s="631"/>
      <c r="B902" s="631"/>
      <c r="C902" s="631"/>
      <c r="D902" s="631"/>
      <c r="E902" s="631"/>
      <c r="F902" s="631"/>
      <c r="G902" s="631"/>
      <c r="H902" s="631"/>
      <c r="I902" s="631"/>
      <c r="J902" s="631"/>
      <c r="K902" s="631"/>
      <c r="L902" s="631"/>
    </row>
    <row r="903" spans="1:12" ht="12.75" customHeight="1">
      <c r="A903" s="631"/>
      <c r="B903" s="631"/>
      <c r="C903" s="631"/>
      <c r="D903" s="631"/>
      <c r="E903" s="631"/>
      <c r="F903" s="631"/>
      <c r="G903" s="631"/>
      <c r="H903" s="631"/>
      <c r="I903" s="631"/>
      <c r="J903" s="631"/>
      <c r="K903" s="631"/>
      <c r="L903" s="631"/>
    </row>
    <row r="904" spans="1:12" ht="12.75" customHeight="1">
      <c r="A904" s="631"/>
      <c r="B904" s="631"/>
      <c r="C904" s="631"/>
      <c r="D904" s="631"/>
      <c r="E904" s="631"/>
      <c r="F904" s="631"/>
      <c r="G904" s="631"/>
      <c r="H904" s="631"/>
      <c r="I904" s="631"/>
      <c r="J904" s="631"/>
      <c r="K904" s="631"/>
      <c r="L904" s="631"/>
    </row>
    <row r="905" spans="1:12" ht="12.75" customHeight="1">
      <c r="A905" s="631"/>
      <c r="B905" s="631"/>
      <c r="C905" s="631"/>
      <c r="D905" s="631"/>
      <c r="E905" s="631"/>
      <c r="F905" s="631"/>
      <c r="G905" s="631"/>
      <c r="H905" s="631"/>
      <c r="I905" s="631"/>
      <c r="J905" s="631"/>
      <c r="K905" s="631"/>
      <c r="L905" s="631"/>
    </row>
    <row r="906" spans="1:12" ht="12.75" customHeight="1">
      <c r="A906" s="631"/>
      <c r="B906" s="631"/>
      <c r="C906" s="631"/>
      <c r="D906" s="631"/>
      <c r="E906" s="631"/>
      <c r="F906" s="631"/>
      <c r="G906" s="631"/>
      <c r="H906" s="631"/>
      <c r="I906" s="631"/>
      <c r="J906" s="631"/>
      <c r="K906" s="631"/>
      <c r="L906" s="631"/>
    </row>
    <row r="907" spans="1:12" ht="12.75" customHeight="1">
      <c r="A907" s="631"/>
      <c r="B907" s="631"/>
      <c r="C907" s="631"/>
      <c r="D907" s="631"/>
      <c r="E907" s="631"/>
      <c r="F907" s="631"/>
      <c r="G907" s="631"/>
      <c r="H907" s="631"/>
      <c r="I907" s="631"/>
      <c r="J907" s="631"/>
      <c r="K907" s="631"/>
      <c r="L907" s="631"/>
    </row>
    <row r="908" spans="1:12" ht="12.75" customHeight="1">
      <c r="A908" s="631"/>
      <c r="B908" s="631"/>
      <c r="C908" s="631"/>
      <c r="D908" s="631"/>
      <c r="E908" s="631"/>
      <c r="F908" s="631"/>
      <c r="G908" s="631"/>
      <c r="H908" s="631"/>
      <c r="I908" s="631"/>
      <c r="J908" s="631"/>
      <c r="K908" s="631"/>
      <c r="L908" s="631"/>
    </row>
    <row r="909" spans="1:12" ht="12.75" customHeight="1">
      <c r="A909" s="631"/>
      <c r="B909" s="631"/>
      <c r="C909" s="631"/>
      <c r="D909" s="631"/>
      <c r="E909" s="631"/>
      <c r="F909" s="631"/>
      <c r="G909" s="631"/>
      <c r="H909" s="631"/>
      <c r="I909" s="631"/>
      <c r="J909" s="631"/>
      <c r="K909" s="631"/>
      <c r="L909" s="631"/>
    </row>
    <row r="910" spans="1:12" ht="12.75" customHeight="1">
      <c r="A910" s="631"/>
      <c r="B910" s="631"/>
      <c r="C910" s="631"/>
      <c r="D910" s="631"/>
      <c r="E910" s="631"/>
      <c r="F910" s="631"/>
      <c r="G910" s="631"/>
      <c r="H910" s="631"/>
      <c r="I910" s="631"/>
      <c r="J910" s="631"/>
      <c r="K910" s="631"/>
      <c r="L910" s="631"/>
    </row>
    <row r="911" spans="1:12" ht="12.75" customHeight="1">
      <c r="A911" s="631"/>
      <c r="B911" s="631"/>
      <c r="C911" s="631"/>
      <c r="D911" s="631"/>
      <c r="E911" s="631"/>
      <c r="F911" s="631"/>
      <c r="G911" s="631"/>
      <c r="H911" s="631"/>
      <c r="I911" s="631"/>
      <c r="J911" s="631"/>
      <c r="K911" s="631"/>
      <c r="L911" s="631"/>
    </row>
    <row r="912" spans="1:12" ht="12.75" customHeight="1">
      <c r="A912" s="631"/>
      <c r="B912" s="631"/>
      <c r="C912" s="631"/>
      <c r="D912" s="631"/>
      <c r="E912" s="631"/>
      <c r="F912" s="631"/>
      <c r="G912" s="631"/>
      <c r="H912" s="631"/>
      <c r="I912" s="631"/>
      <c r="J912" s="631"/>
      <c r="K912" s="631"/>
      <c r="L912" s="631"/>
    </row>
    <row r="913" spans="1:12" ht="12.75" customHeight="1">
      <c r="A913" s="631"/>
      <c r="B913" s="631"/>
      <c r="C913" s="631"/>
      <c r="D913" s="631"/>
      <c r="E913" s="631"/>
      <c r="F913" s="631"/>
      <c r="G913" s="631"/>
      <c r="H913" s="631"/>
      <c r="I913" s="631"/>
      <c r="J913" s="631"/>
      <c r="K913" s="631"/>
      <c r="L913" s="631"/>
    </row>
    <row r="914" spans="1:12" ht="12.75" customHeight="1">
      <c r="A914" s="631"/>
      <c r="B914" s="631"/>
      <c r="C914" s="631"/>
      <c r="D914" s="631"/>
      <c r="E914" s="631"/>
      <c r="F914" s="631"/>
      <c r="G914" s="631"/>
      <c r="H914" s="631"/>
      <c r="I914" s="631"/>
      <c r="J914" s="631"/>
      <c r="K914" s="631"/>
      <c r="L914" s="631"/>
    </row>
    <row r="915" spans="1:12" ht="12.75" customHeight="1">
      <c r="A915" s="631"/>
      <c r="B915" s="631"/>
      <c r="C915" s="631"/>
      <c r="D915" s="631"/>
      <c r="E915" s="631"/>
      <c r="F915" s="631"/>
      <c r="G915" s="631"/>
      <c r="H915" s="631"/>
      <c r="I915" s="631"/>
      <c r="J915" s="631"/>
      <c r="K915" s="631"/>
      <c r="L915" s="631"/>
    </row>
    <row r="916" spans="1:12" ht="12.75" customHeight="1">
      <c r="A916" s="631"/>
      <c r="B916" s="631"/>
      <c r="C916" s="631"/>
      <c r="D916" s="631"/>
      <c r="E916" s="631"/>
      <c r="F916" s="631"/>
      <c r="G916" s="631"/>
      <c r="H916" s="631"/>
      <c r="I916" s="631"/>
      <c r="J916" s="631"/>
      <c r="K916" s="631"/>
      <c r="L916" s="631"/>
    </row>
    <row r="917" spans="1:12" ht="12.75" customHeight="1">
      <c r="A917" s="631"/>
      <c r="B917" s="631"/>
      <c r="C917" s="631"/>
      <c r="D917" s="631"/>
      <c r="E917" s="631"/>
      <c r="F917" s="631"/>
      <c r="G917" s="631"/>
      <c r="H917" s="631"/>
      <c r="I917" s="631"/>
      <c r="J917" s="631"/>
      <c r="K917" s="631"/>
      <c r="L917" s="631"/>
    </row>
    <row r="918" spans="1:12" ht="12.75" customHeight="1">
      <c r="A918" s="631"/>
      <c r="B918" s="631"/>
      <c r="C918" s="631"/>
      <c r="D918" s="631"/>
      <c r="E918" s="631"/>
      <c r="F918" s="631"/>
      <c r="G918" s="631"/>
      <c r="H918" s="631"/>
      <c r="I918" s="631"/>
      <c r="J918" s="631"/>
      <c r="K918" s="631"/>
      <c r="L918" s="631"/>
    </row>
    <row r="919" spans="1:12" ht="12.75" customHeight="1">
      <c r="A919" s="631"/>
      <c r="B919" s="631"/>
      <c r="C919" s="631"/>
      <c r="D919" s="631"/>
      <c r="E919" s="631"/>
      <c r="F919" s="631"/>
      <c r="G919" s="631"/>
      <c r="H919" s="631"/>
      <c r="I919" s="631"/>
      <c r="J919" s="631"/>
      <c r="K919" s="631"/>
      <c r="L919" s="631"/>
    </row>
    <row r="920" spans="1:12" ht="12.75" customHeight="1">
      <c r="A920" s="631"/>
      <c r="B920" s="631"/>
      <c r="C920" s="631"/>
      <c r="D920" s="631"/>
      <c r="E920" s="631"/>
      <c r="F920" s="631"/>
      <c r="G920" s="631"/>
      <c r="H920" s="631"/>
      <c r="I920" s="631"/>
      <c r="J920" s="631"/>
      <c r="K920" s="631"/>
      <c r="L920" s="631"/>
    </row>
    <row r="921" spans="1:12" ht="12.75" customHeight="1">
      <c r="A921" s="631"/>
      <c r="B921" s="631"/>
      <c r="C921" s="631"/>
      <c r="D921" s="631"/>
      <c r="E921" s="631"/>
      <c r="F921" s="631"/>
      <c r="G921" s="631"/>
      <c r="H921" s="631"/>
      <c r="I921" s="631"/>
      <c r="J921" s="631"/>
      <c r="K921" s="631"/>
      <c r="L921" s="631"/>
    </row>
    <row r="922" spans="1:12" ht="12.75" customHeight="1">
      <c r="A922" s="631"/>
      <c r="B922" s="631"/>
      <c r="C922" s="631"/>
      <c r="D922" s="631"/>
      <c r="E922" s="631"/>
      <c r="F922" s="631"/>
      <c r="G922" s="631"/>
      <c r="H922" s="631"/>
      <c r="I922" s="631"/>
      <c r="J922" s="631"/>
      <c r="K922" s="631"/>
      <c r="L922" s="631"/>
    </row>
    <row r="923" spans="1:12" ht="12.75" customHeight="1">
      <c r="A923" s="631"/>
      <c r="B923" s="631"/>
      <c r="C923" s="631"/>
      <c r="D923" s="631"/>
      <c r="E923" s="631"/>
      <c r="F923" s="631"/>
      <c r="G923" s="631"/>
      <c r="H923" s="631"/>
      <c r="I923" s="631"/>
      <c r="J923" s="631"/>
      <c r="K923" s="631"/>
      <c r="L923" s="631"/>
    </row>
    <row r="924" spans="1:12" ht="12.75" customHeight="1">
      <c r="A924" s="631"/>
      <c r="B924" s="631"/>
      <c r="C924" s="631"/>
      <c r="D924" s="631"/>
      <c r="E924" s="631"/>
      <c r="F924" s="631"/>
      <c r="G924" s="631"/>
      <c r="H924" s="631"/>
      <c r="I924" s="631"/>
      <c r="J924" s="631"/>
      <c r="K924" s="631"/>
      <c r="L924" s="631"/>
    </row>
    <row r="925" spans="1:12" ht="12.75" customHeight="1">
      <c r="A925" s="631"/>
      <c r="B925" s="631"/>
      <c r="C925" s="631"/>
      <c r="D925" s="631"/>
      <c r="E925" s="631"/>
      <c r="F925" s="631"/>
      <c r="G925" s="631"/>
      <c r="H925" s="631"/>
      <c r="I925" s="631"/>
      <c r="J925" s="631"/>
      <c r="K925" s="631"/>
      <c r="L925" s="631"/>
    </row>
    <row r="926" spans="1:12" ht="12.75" customHeight="1">
      <c r="A926" s="631"/>
      <c r="B926" s="631"/>
      <c r="C926" s="631"/>
      <c r="D926" s="631"/>
      <c r="E926" s="631"/>
      <c r="F926" s="631"/>
      <c r="G926" s="631"/>
      <c r="H926" s="631"/>
      <c r="I926" s="631"/>
      <c r="J926" s="631"/>
      <c r="K926" s="631"/>
      <c r="L926" s="631"/>
    </row>
    <row r="927" spans="1:12" ht="12.75" customHeight="1">
      <c r="A927" s="631"/>
      <c r="B927" s="631"/>
      <c r="C927" s="631"/>
      <c r="D927" s="631"/>
      <c r="E927" s="631"/>
      <c r="F927" s="631"/>
      <c r="G927" s="631"/>
      <c r="H927" s="631"/>
      <c r="I927" s="631"/>
      <c r="J927" s="631"/>
      <c r="K927" s="631"/>
      <c r="L927" s="631"/>
    </row>
    <row r="928" spans="1:12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</sheetData>
  <mergeCells count="801">
    <mergeCell ref="D739:E739"/>
    <mergeCell ref="J739:K739"/>
    <mergeCell ref="J740:K740"/>
    <mergeCell ref="J741:K741"/>
    <mergeCell ref="D740:E740"/>
    <mergeCell ref="D741:E741"/>
    <mergeCell ref="D731:E731"/>
    <mergeCell ref="D732:E732"/>
    <mergeCell ref="D733:E733"/>
    <mergeCell ref="D734:E734"/>
    <mergeCell ref="D735:E735"/>
    <mergeCell ref="D736:E736"/>
    <mergeCell ref="D737:E737"/>
    <mergeCell ref="D692:E692"/>
    <mergeCell ref="D693:E693"/>
    <mergeCell ref="D694:E694"/>
    <mergeCell ref="D695:E695"/>
    <mergeCell ref="D696:E696"/>
    <mergeCell ref="D697:E697"/>
    <mergeCell ref="D698:E698"/>
    <mergeCell ref="J711:K711"/>
    <mergeCell ref="J712:K71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56:E656"/>
    <mergeCell ref="J663:K663"/>
    <mergeCell ref="J664:K664"/>
    <mergeCell ref="J647:K647"/>
    <mergeCell ref="J648:K648"/>
    <mergeCell ref="J649:K649"/>
    <mergeCell ref="J650:K650"/>
    <mergeCell ref="J651:K651"/>
    <mergeCell ref="J652:K652"/>
    <mergeCell ref="J653:K653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41:E641"/>
    <mergeCell ref="A642:K642"/>
    <mergeCell ref="J643:K643"/>
    <mergeCell ref="J644:K644"/>
    <mergeCell ref="J645:K645"/>
    <mergeCell ref="J646:K646"/>
    <mergeCell ref="D643:E643"/>
    <mergeCell ref="D644:E644"/>
    <mergeCell ref="D645:E645"/>
    <mergeCell ref="D646:E646"/>
    <mergeCell ref="J687:K687"/>
    <mergeCell ref="J688:K688"/>
    <mergeCell ref="J689:K689"/>
    <mergeCell ref="J690:K690"/>
    <mergeCell ref="J698:K698"/>
    <mergeCell ref="J699:K699"/>
    <mergeCell ref="J700:K700"/>
    <mergeCell ref="J701:K701"/>
    <mergeCell ref="J691:K691"/>
    <mergeCell ref="J692:K692"/>
    <mergeCell ref="J693:K693"/>
    <mergeCell ref="J694:K694"/>
    <mergeCell ref="J695:K695"/>
    <mergeCell ref="J696:K696"/>
    <mergeCell ref="J697:K697"/>
    <mergeCell ref="J678:K678"/>
    <mergeCell ref="J679:K679"/>
    <mergeCell ref="J680:K680"/>
    <mergeCell ref="J681:K681"/>
    <mergeCell ref="J682:K682"/>
    <mergeCell ref="J683:K683"/>
    <mergeCell ref="J684:K684"/>
    <mergeCell ref="J685:K685"/>
    <mergeCell ref="J686:K686"/>
    <mergeCell ref="J669:K669"/>
    <mergeCell ref="J670:K670"/>
    <mergeCell ref="J671:K671"/>
    <mergeCell ref="J672:K672"/>
    <mergeCell ref="J673:K673"/>
    <mergeCell ref="J674:K674"/>
    <mergeCell ref="J675:K675"/>
    <mergeCell ref="J676:K676"/>
    <mergeCell ref="J677:K677"/>
    <mergeCell ref="J658:K658"/>
    <mergeCell ref="J659:K659"/>
    <mergeCell ref="J660:K660"/>
    <mergeCell ref="J661:K661"/>
    <mergeCell ref="J662:K662"/>
    <mergeCell ref="J665:K665"/>
    <mergeCell ref="J666:K666"/>
    <mergeCell ref="J667:K667"/>
    <mergeCell ref="J668:K668"/>
    <mergeCell ref="D621:E621"/>
    <mergeCell ref="D622:E622"/>
    <mergeCell ref="D623:E623"/>
    <mergeCell ref="D624:E624"/>
    <mergeCell ref="D625:E625"/>
    <mergeCell ref="J654:K654"/>
    <mergeCell ref="J655:K655"/>
    <mergeCell ref="J656:K656"/>
    <mergeCell ref="J657:K657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J576:K576"/>
    <mergeCell ref="J577:K577"/>
    <mergeCell ref="J578:K578"/>
    <mergeCell ref="J579:K579"/>
    <mergeCell ref="J580:K580"/>
    <mergeCell ref="J581:K581"/>
    <mergeCell ref="J582:K582"/>
    <mergeCell ref="J583:K583"/>
    <mergeCell ref="J584:K584"/>
    <mergeCell ref="J570:K570"/>
    <mergeCell ref="D569:E569"/>
    <mergeCell ref="D570:E570"/>
    <mergeCell ref="D571:E571"/>
    <mergeCell ref="D572:E572"/>
    <mergeCell ref="D573:E573"/>
    <mergeCell ref="D574:E574"/>
    <mergeCell ref="D575:E575"/>
    <mergeCell ref="J571:K571"/>
    <mergeCell ref="J572:K572"/>
    <mergeCell ref="J573:K573"/>
    <mergeCell ref="J574:K574"/>
    <mergeCell ref="J575:K575"/>
    <mergeCell ref="D566:E566"/>
    <mergeCell ref="D567:E567"/>
    <mergeCell ref="D568:E568"/>
    <mergeCell ref="J563:K563"/>
    <mergeCell ref="J564:K564"/>
    <mergeCell ref="J565:K565"/>
    <mergeCell ref="J566:K566"/>
    <mergeCell ref="J568:K568"/>
    <mergeCell ref="J569:K569"/>
    <mergeCell ref="D560:E560"/>
    <mergeCell ref="J560:K560"/>
    <mergeCell ref="D561:E561"/>
    <mergeCell ref="J561:K561"/>
    <mergeCell ref="J562:K562"/>
    <mergeCell ref="D562:E562"/>
    <mergeCell ref="D563:E563"/>
    <mergeCell ref="D564:E564"/>
    <mergeCell ref="D565:E565"/>
    <mergeCell ref="J550:K550"/>
    <mergeCell ref="J551:K551"/>
    <mergeCell ref="J552:K552"/>
    <mergeCell ref="J553:K553"/>
    <mergeCell ref="J554:K554"/>
    <mergeCell ref="J555:K555"/>
    <mergeCell ref="J557:K557"/>
    <mergeCell ref="J558:K558"/>
    <mergeCell ref="J559:K559"/>
    <mergeCell ref="J621:K621"/>
    <mergeCell ref="J629:K629"/>
    <mergeCell ref="J630:K630"/>
    <mergeCell ref="J631:K631"/>
    <mergeCell ref="J632:K632"/>
    <mergeCell ref="J633:K633"/>
    <mergeCell ref="J622:K622"/>
    <mergeCell ref="J623:K623"/>
    <mergeCell ref="J624:K624"/>
    <mergeCell ref="J625:K625"/>
    <mergeCell ref="J626:K626"/>
    <mergeCell ref="J627:K627"/>
    <mergeCell ref="J628:K628"/>
    <mergeCell ref="J612:K612"/>
    <mergeCell ref="J613:K613"/>
    <mergeCell ref="J614:K614"/>
    <mergeCell ref="J615:K615"/>
    <mergeCell ref="J616:K616"/>
    <mergeCell ref="J617:K617"/>
    <mergeCell ref="J618:K618"/>
    <mergeCell ref="J619:K619"/>
    <mergeCell ref="J620:K620"/>
    <mergeCell ref="J603:K603"/>
    <mergeCell ref="J604:K604"/>
    <mergeCell ref="J605:K605"/>
    <mergeCell ref="J606:K606"/>
    <mergeCell ref="J607:K607"/>
    <mergeCell ref="J608:K608"/>
    <mergeCell ref="J609:K609"/>
    <mergeCell ref="J610:K610"/>
    <mergeCell ref="J611:K611"/>
    <mergeCell ref="J594:K594"/>
    <mergeCell ref="J595:K595"/>
    <mergeCell ref="J596:K596"/>
    <mergeCell ref="J597:K597"/>
    <mergeCell ref="J598:K598"/>
    <mergeCell ref="J599:K599"/>
    <mergeCell ref="J600:K600"/>
    <mergeCell ref="J601:K601"/>
    <mergeCell ref="J602:K602"/>
    <mergeCell ref="J734:K734"/>
    <mergeCell ref="J735:K735"/>
    <mergeCell ref="J736:K736"/>
    <mergeCell ref="J737:K737"/>
    <mergeCell ref="J738:K738"/>
    <mergeCell ref="J724:K724"/>
    <mergeCell ref="J725:K725"/>
    <mergeCell ref="J726:K726"/>
    <mergeCell ref="J727:K727"/>
    <mergeCell ref="A728:K728"/>
    <mergeCell ref="J729:K729"/>
    <mergeCell ref="J730:K730"/>
    <mergeCell ref="D738:E738"/>
    <mergeCell ref="D724:E724"/>
    <mergeCell ref="D725:E725"/>
    <mergeCell ref="D726:E726"/>
    <mergeCell ref="D727:E727"/>
    <mergeCell ref="D729:E729"/>
    <mergeCell ref="D730:E730"/>
    <mergeCell ref="J731:K731"/>
    <mergeCell ref="J732:K732"/>
    <mergeCell ref="J733:K733"/>
    <mergeCell ref="D722:E722"/>
    <mergeCell ref="J717:K717"/>
    <mergeCell ref="J718:K718"/>
    <mergeCell ref="J719:K719"/>
    <mergeCell ref="J720:K720"/>
    <mergeCell ref="J721:K721"/>
    <mergeCell ref="J722:K722"/>
    <mergeCell ref="J723:K723"/>
    <mergeCell ref="D723:E723"/>
    <mergeCell ref="D715:E715"/>
    <mergeCell ref="J715:K715"/>
    <mergeCell ref="J716:K716"/>
    <mergeCell ref="D716:E716"/>
    <mergeCell ref="D717:E717"/>
    <mergeCell ref="D718:E718"/>
    <mergeCell ref="D719:E719"/>
    <mergeCell ref="D720:E720"/>
    <mergeCell ref="D721:E721"/>
    <mergeCell ref="D708:E708"/>
    <mergeCell ref="J708:K708"/>
    <mergeCell ref="D709:E709"/>
    <mergeCell ref="J709:K709"/>
    <mergeCell ref="J710:K710"/>
    <mergeCell ref="D710:E710"/>
    <mergeCell ref="D711:E711"/>
    <mergeCell ref="D712:E712"/>
    <mergeCell ref="A714:K714"/>
    <mergeCell ref="D713:E713"/>
    <mergeCell ref="J713:K713"/>
    <mergeCell ref="D703:E703"/>
    <mergeCell ref="D704:E704"/>
    <mergeCell ref="D705:E705"/>
    <mergeCell ref="D706:E706"/>
    <mergeCell ref="D707:E707"/>
    <mergeCell ref="D699:E699"/>
    <mergeCell ref="D700:E700"/>
    <mergeCell ref="D701:E701"/>
    <mergeCell ref="A702:K702"/>
    <mergeCell ref="J703:K703"/>
    <mergeCell ref="J704:K704"/>
    <mergeCell ref="J705:K705"/>
    <mergeCell ref="J706:K706"/>
    <mergeCell ref="J707:K707"/>
    <mergeCell ref="J592:K592"/>
    <mergeCell ref="J593:K593"/>
    <mergeCell ref="J585:K585"/>
    <mergeCell ref="J586:K586"/>
    <mergeCell ref="J587:K587"/>
    <mergeCell ref="J588:K588"/>
    <mergeCell ref="J589:K589"/>
    <mergeCell ref="A590:K590"/>
    <mergeCell ref="J591:K591"/>
    <mergeCell ref="D585:E585"/>
    <mergeCell ref="D586:E586"/>
    <mergeCell ref="D587:E587"/>
    <mergeCell ref="D588:E588"/>
    <mergeCell ref="D589:E589"/>
    <mergeCell ref="D591:E591"/>
    <mergeCell ref="D592:E592"/>
    <mergeCell ref="D593:E593"/>
    <mergeCell ref="J302:K302"/>
    <mergeCell ref="J303:K303"/>
    <mergeCell ref="J304:K304"/>
    <mergeCell ref="J305:K305"/>
    <mergeCell ref="J306:K306"/>
    <mergeCell ref="J307:K307"/>
    <mergeCell ref="J308:K308"/>
    <mergeCell ref="J359:K359"/>
    <mergeCell ref="J360:K360"/>
    <mergeCell ref="J309:K309"/>
    <mergeCell ref="J310:K310"/>
    <mergeCell ref="J311:K311"/>
    <mergeCell ref="A312:K312"/>
    <mergeCell ref="A358:K358"/>
    <mergeCell ref="D359:E359"/>
    <mergeCell ref="D360:E360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297:E297"/>
    <mergeCell ref="D298:E298"/>
    <mergeCell ref="D299:E299"/>
    <mergeCell ref="D300:E300"/>
    <mergeCell ref="D301:E301"/>
    <mergeCell ref="D302:E302"/>
    <mergeCell ref="D303:E303"/>
    <mergeCell ref="J300:K300"/>
    <mergeCell ref="J301:K301"/>
    <mergeCell ref="D294:E294"/>
    <mergeCell ref="D295:E295"/>
    <mergeCell ref="D296:E296"/>
    <mergeCell ref="J296:K296"/>
    <mergeCell ref="J297:K297"/>
    <mergeCell ref="J298:K298"/>
    <mergeCell ref="J299:K299"/>
    <mergeCell ref="J279:K279"/>
    <mergeCell ref="D279:E279"/>
    <mergeCell ref="D280:E280"/>
    <mergeCell ref="D281:E281"/>
    <mergeCell ref="D282:E282"/>
    <mergeCell ref="D283:E283"/>
    <mergeCell ref="D284:E284"/>
    <mergeCell ref="D285:E285"/>
    <mergeCell ref="J280:K280"/>
    <mergeCell ref="J281:K281"/>
    <mergeCell ref="J282:K282"/>
    <mergeCell ref="J283:K283"/>
    <mergeCell ref="J284:K284"/>
    <mergeCell ref="J285:K285"/>
    <mergeCell ref="D274:E274"/>
    <mergeCell ref="D275:E275"/>
    <mergeCell ref="D276:E276"/>
    <mergeCell ref="D277:E277"/>
    <mergeCell ref="D278:E278"/>
    <mergeCell ref="J273:K273"/>
    <mergeCell ref="J274:K274"/>
    <mergeCell ref="J275:K275"/>
    <mergeCell ref="J276:K276"/>
    <mergeCell ref="J277:K277"/>
    <mergeCell ref="J278:K278"/>
    <mergeCell ref="D269:E269"/>
    <mergeCell ref="J269:K269"/>
    <mergeCell ref="D270:E270"/>
    <mergeCell ref="J270:K270"/>
    <mergeCell ref="D271:E271"/>
    <mergeCell ref="J271:K271"/>
    <mergeCell ref="J272:K272"/>
    <mergeCell ref="D272:E272"/>
    <mergeCell ref="D273:E273"/>
    <mergeCell ref="J294:K294"/>
    <mergeCell ref="J295:K295"/>
    <mergeCell ref="J286:K286"/>
    <mergeCell ref="J288:K288"/>
    <mergeCell ref="J289:K289"/>
    <mergeCell ref="J290:K290"/>
    <mergeCell ref="J291:K291"/>
    <mergeCell ref="J292:K292"/>
    <mergeCell ref="J293:K293"/>
    <mergeCell ref="A287:K287"/>
    <mergeCell ref="D286:E286"/>
    <mergeCell ref="D288:E288"/>
    <mergeCell ref="D289:E289"/>
    <mergeCell ref="D290:E290"/>
    <mergeCell ref="D291:E291"/>
    <mergeCell ref="D292:E292"/>
    <mergeCell ref="D293:E293"/>
    <mergeCell ref="J267:K267"/>
    <mergeCell ref="J268:K268"/>
    <mergeCell ref="A263:K263"/>
    <mergeCell ref="D265:E265"/>
    <mergeCell ref="J265:K265"/>
    <mergeCell ref="D266:E266"/>
    <mergeCell ref="J266:K266"/>
    <mergeCell ref="D267:E267"/>
    <mergeCell ref="D268:E268"/>
    <mergeCell ref="J238:K238"/>
    <mergeCell ref="J239:K239"/>
    <mergeCell ref="J240:K240"/>
    <mergeCell ref="I262:K262"/>
    <mergeCell ref="J241:K241"/>
    <mergeCell ref="J242:K242"/>
    <mergeCell ref="J243:K243"/>
    <mergeCell ref="J244:K244"/>
    <mergeCell ref="A245:K245"/>
    <mergeCell ref="C246:E246"/>
    <mergeCell ref="I246:K246"/>
    <mergeCell ref="A67:A68"/>
    <mergeCell ref="A170:K170"/>
    <mergeCell ref="A171:A172"/>
    <mergeCell ref="B171:B172"/>
    <mergeCell ref="D171:E171"/>
    <mergeCell ref="J232:K232"/>
    <mergeCell ref="J233:K233"/>
    <mergeCell ref="J227:K227"/>
    <mergeCell ref="J228:K228"/>
    <mergeCell ref="D229:E229"/>
    <mergeCell ref="J229:K229"/>
    <mergeCell ref="D230:E230"/>
    <mergeCell ref="J230:K230"/>
    <mergeCell ref="J231:K231"/>
    <mergeCell ref="D231:E231"/>
    <mergeCell ref="D232:E232"/>
    <mergeCell ref="D233:E233"/>
    <mergeCell ref="B51:B52"/>
    <mergeCell ref="D51:E51"/>
    <mergeCell ref="H51:H52"/>
    <mergeCell ref="J51:K51"/>
    <mergeCell ref="G171:G172"/>
    <mergeCell ref="H171:H172"/>
    <mergeCell ref="I171:I172"/>
    <mergeCell ref="J171:K171"/>
    <mergeCell ref="G51:G52"/>
    <mergeCell ref="G58:G68"/>
    <mergeCell ref="A186:K186"/>
    <mergeCell ref="A223:K223"/>
    <mergeCell ref="D224:E224"/>
    <mergeCell ref="J224:K224"/>
    <mergeCell ref="D225:E225"/>
    <mergeCell ref="J225:K225"/>
    <mergeCell ref="J226:K226"/>
    <mergeCell ref="A1:K1"/>
    <mergeCell ref="E3:K3"/>
    <mergeCell ref="B4:K4"/>
    <mergeCell ref="D5:K5"/>
    <mergeCell ref="B6:K6"/>
    <mergeCell ref="B7:K7"/>
    <mergeCell ref="B8:K8"/>
    <mergeCell ref="A9:K9"/>
    <mergeCell ref="A10:K10"/>
    <mergeCell ref="A11:K11"/>
    <mergeCell ref="D12:E12"/>
    <mergeCell ref="G12:G13"/>
    <mergeCell ref="H12:H13"/>
    <mergeCell ref="I12:I13"/>
    <mergeCell ref="J12:K12"/>
    <mergeCell ref="A50:K50"/>
    <mergeCell ref="A51:A52"/>
    <mergeCell ref="J541:K541"/>
    <mergeCell ref="J542:K542"/>
    <mergeCell ref="J543:K543"/>
    <mergeCell ref="J544:K544"/>
    <mergeCell ref="J546:K546"/>
    <mergeCell ref="J547:K547"/>
    <mergeCell ref="J548:K548"/>
    <mergeCell ref="J549:K549"/>
    <mergeCell ref="D226:E226"/>
    <mergeCell ref="D227:E227"/>
    <mergeCell ref="D228:E228"/>
    <mergeCell ref="D238:E238"/>
    <mergeCell ref="D239:E239"/>
    <mergeCell ref="D240:E240"/>
    <mergeCell ref="D241:E241"/>
    <mergeCell ref="D244:E244"/>
    <mergeCell ref="D234:E234"/>
    <mergeCell ref="D235:E235"/>
    <mergeCell ref="D236:E236"/>
    <mergeCell ref="D237:E237"/>
    <mergeCell ref="J234:K234"/>
    <mergeCell ref="J235:K235"/>
    <mergeCell ref="J236:K236"/>
    <mergeCell ref="J237:K237"/>
    <mergeCell ref="D535:E535"/>
    <mergeCell ref="D536:E536"/>
    <mergeCell ref="D537:E537"/>
    <mergeCell ref="D538:E538"/>
    <mergeCell ref="D539:E539"/>
    <mergeCell ref="D540:E540"/>
    <mergeCell ref="J535:K535"/>
    <mergeCell ref="J536:K536"/>
    <mergeCell ref="J537:K537"/>
    <mergeCell ref="J538:K538"/>
    <mergeCell ref="J539:K539"/>
    <mergeCell ref="J540:K540"/>
    <mergeCell ref="D530:E530"/>
    <mergeCell ref="D531:E531"/>
    <mergeCell ref="J531:K531"/>
    <mergeCell ref="D532:E532"/>
    <mergeCell ref="J532:K532"/>
    <mergeCell ref="D533:E533"/>
    <mergeCell ref="J533:K533"/>
    <mergeCell ref="J534:K534"/>
    <mergeCell ref="D534:E534"/>
    <mergeCell ref="D557:E557"/>
    <mergeCell ref="D558:E558"/>
    <mergeCell ref="D559:E559"/>
    <mergeCell ref="D549:E549"/>
    <mergeCell ref="D550:E550"/>
    <mergeCell ref="D551:E551"/>
    <mergeCell ref="D552:E552"/>
    <mergeCell ref="D553:E553"/>
    <mergeCell ref="D554:E554"/>
    <mergeCell ref="D555:E555"/>
    <mergeCell ref="J505:K505"/>
    <mergeCell ref="J506:K506"/>
    <mergeCell ref="D541:E541"/>
    <mergeCell ref="D542:E542"/>
    <mergeCell ref="D543:E543"/>
    <mergeCell ref="D544:E544"/>
    <mergeCell ref="D546:E546"/>
    <mergeCell ref="D547:E547"/>
    <mergeCell ref="D548:E548"/>
    <mergeCell ref="J507:K507"/>
    <mergeCell ref="J508:K508"/>
    <mergeCell ref="J509:K509"/>
    <mergeCell ref="J510:K510"/>
    <mergeCell ref="J511:K511"/>
    <mergeCell ref="J512:K512"/>
    <mergeCell ref="J513:K513"/>
    <mergeCell ref="J529:K529"/>
    <mergeCell ref="J530:K530"/>
    <mergeCell ref="J514:K514"/>
    <mergeCell ref="J515:K515"/>
    <mergeCell ref="A527:K527"/>
    <mergeCell ref="D528:E528"/>
    <mergeCell ref="J528:K528"/>
    <mergeCell ref="D529:E529"/>
    <mergeCell ref="J496:K496"/>
    <mergeCell ref="J497:K497"/>
    <mergeCell ref="J498:K498"/>
    <mergeCell ref="J499:K499"/>
    <mergeCell ref="J500:K500"/>
    <mergeCell ref="J501:K501"/>
    <mergeCell ref="J502:K502"/>
    <mergeCell ref="J503:K503"/>
    <mergeCell ref="J504:K504"/>
    <mergeCell ref="J492:K492"/>
    <mergeCell ref="D489:E489"/>
    <mergeCell ref="D490:E490"/>
    <mergeCell ref="D491:E491"/>
    <mergeCell ref="D492:E492"/>
    <mergeCell ref="D493:E493"/>
    <mergeCell ref="D494:E494"/>
    <mergeCell ref="D495:E495"/>
    <mergeCell ref="J493:K493"/>
    <mergeCell ref="J494:K494"/>
    <mergeCell ref="J495:K495"/>
    <mergeCell ref="D486:E486"/>
    <mergeCell ref="D487:E487"/>
    <mergeCell ref="D488:E488"/>
    <mergeCell ref="J486:K486"/>
    <mergeCell ref="J487:K487"/>
    <mergeCell ref="J488:K488"/>
    <mergeCell ref="J489:K489"/>
    <mergeCell ref="J490:K490"/>
    <mergeCell ref="J491:K491"/>
    <mergeCell ref="D481:E481"/>
    <mergeCell ref="J481:K481"/>
    <mergeCell ref="J482:K482"/>
    <mergeCell ref="J483:K483"/>
    <mergeCell ref="J484:K484"/>
    <mergeCell ref="J485:K485"/>
    <mergeCell ref="D482:E482"/>
    <mergeCell ref="D483:E483"/>
    <mergeCell ref="D484:E484"/>
    <mergeCell ref="D485:E485"/>
    <mergeCell ref="J523:K523"/>
    <mergeCell ref="J524:K524"/>
    <mergeCell ref="J525:K525"/>
    <mergeCell ref="J526:K526"/>
    <mergeCell ref="J516:K516"/>
    <mergeCell ref="J517:K517"/>
    <mergeCell ref="J518:K518"/>
    <mergeCell ref="J519:K519"/>
    <mergeCell ref="J520:K520"/>
    <mergeCell ref="J521:K521"/>
    <mergeCell ref="J522:K522"/>
    <mergeCell ref="D514:E514"/>
    <mergeCell ref="D515:E515"/>
    <mergeCell ref="D516:E516"/>
    <mergeCell ref="D524:E524"/>
    <mergeCell ref="D525:E525"/>
    <mergeCell ref="D526:E526"/>
    <mergeCell ref="D517:E517"/>
    <mergeCell ref="D518:E518"/>
    <mergeCell ref="D519:E519"/>
    <mergeCell ref="D520:E520"/>
    <mergeCell ref="D521:E521"/>
    <mergeCell ref="D522:E522"/>
    <mergeCell ref="D523:E523"/>
    <mergeCell ref="D505:E505"/>
    <mergeCell ref="D506:E506"/>
    <mergeCell ref="D507:E507"/>
    <mergeCell ref="D508:E508"/>
    <mergeCell ref="D509:E509"/>
    <mergeCell ref="D510:E510"/>
    <mergeCell ref="D511:E511"/>
    <mergeCell ref="D512:E512"/>
    <mergeCell ref="D513:E513"/>
    <mergeCell ref="D496:E496"/>
    <mergeCell ref="D497:E497"/>
    <mergeCell ref="D498:E498"/>
    <mergeCell ref="D499:E499"/>
    <mergeCell ref="D500:E500"/>
    <mergeCell ref="D501:E501"/>
    <mergeCell ref="D502:E502"/>
    <mergeCell ref="D503:E503"/>
    <mergeCell ref="D504:E504"/>
    <mergeCell ref="D472:E472"/>
    <mergeCell ref="J476:K476"/>
    <mergeCell ref="J477:K477"/>
    <mergeCell ref="J478:K478"/>
    <mergeCell ref="J479:K479"/>
    <mergeCell ref="J480:K480"/>
    <mergeCell ref="J460:K460"/>
    <mergeCell ref="J461:K461"/>
    <mergeCell ref="J462:K462"/>
    <mergeCell ref="J463:K463"/>
    <mergeCell ref="J464:K464"/>
    <mergeCell ref="J465:K465"/>
    <mergeCell ref="J466:K466"/>
    <mergeCell ref="D473:E473"/>
    <mergeCell ref="D474:E474"/>
    <mergeCell ref="D475:E475"/>
    <mergeCell ref="D476:E476"/>
    <mergeCell ref="D477:E477"/>
    <mergeCell ref="D478:E478"/>
    <mergeCell ref="D479:E479"/>
    <mergeCell ref="D480:E480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57:E457"/>
    <mergeCell ref="J457:K457"/>
    <mergeCell ref="D458:E458"/>
    <mergeCell ref="J458:K458"/>
    <mergeCell ref="J459:K459"/>
    <mergeCell ref="D459:E459"/>
    <mergeCell ref="D460:E460"/>
    <mergeCell ref="D461:E461"/>
    <mergeCell ref="D462:E462"/>
    <mergeCell ref="J377:K377"/>
    <mergeCell ref="J378:K378"/>
    <mergeCell ref="J379:K379"/>
    <mergeCell ref="J380:K380"/>
    <mergeCell ref="J474:K474"/>
    <mergeCell ref="J475:K475"/>
    <mergeCell ref="J467:K467"/>
    <mergeCell ref="J468:K468"/>
    <mergeCell ref="J469:K469"/>
    <mergeCell ref="J470:K470"/>
    <mergeCell ref="J471:K471"/>
    <mergeCell ref="J472:K472"/>
    <mergeCell ref="J473:K473"/>
    <mergeCell ref="J454:K454"/>
    <mergeCell ref="J455:K455"/>
    <mergeCell ref="J390:K390"/>
    <mergeCell ref="J391:K391"/>
    <mergeCell ref="J392:K392"/>
    <mergeCell ref="A393:K393"/>
    <mergeCell ref="A453:K453"/>
    <mergeCell ref="D454:E454"/>
    <mergeCell ref="D455:E455"/>
    <mergeCell ref="D456:E456"/>
    <mergeCell ref="J456:K456"/>
    <mergeCell ref="D377:E377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78:E378"/>
    <mergeCell ref="D379:E379"/>
    <mergeCell ref="D380:E380"/>
    <mergeCell ref="D381:E381"/>
    <mergeCell ref="D382:E382"/>
    <mergeCell ref="D383:E383"/>
    <mergeCell ref="D384:E384"/>
    <mergeCell ref="J371:K371"/>
    <mergeCell ref="J372:K372"/>
    <mergeCell ref="J373:K373"/>
    <mergeCell ref="D371:E371"/>
    <mergeCell ref="D372:E372"/>
    <mergeCell ref="D373:E373"/>
    <mergeCell ref="D374:E374"/>
    <mergeCell ref="D375:E375"/>
    <mergeCell ref="D376:E376"/>
    <mergeCell ref="J374:K374"/>
    <mergeCell ref="J375:K375"/>
    <mergeCell ref="J376:K376"/>
    <mergeCell ref="D366:E366"/>
    <mergeCell ref="D367:E367"/>
    <mergeCell ref="D368:E368"/>
    <mergeCell ref="D369:E369"/>
    <mergeCell ref="D370:E370"/>
    <mergeCell ref="J367:K367"/>
    <mergeCell ref="J368:K368"/>
    <mergeCell ref="J369:K369"/>
    <mergeCell ref="J370:K370"/>
    <mergeCell ref="J366:K366"/>
    <mergeCell ref="D361:E361"/>
    <mergeCell ref="J361:K361"/>
    <mergeCell ref="D362:E362"/>
    <mergeCell ref="J362:K362"/>
    <mergeCell ref="D363:E363"/>
    <mergeCell ref="J363:K363"/>
    <mergeCell ref="J364:K364"/>
    <mergeCell ref="D364:E364"/>
    <mergeCell ref="D365:E365"/>
    <mergeCell ref="J365:K365"/>
    <mergeCell ref="J388:K388"/>
    <mergeCell ref="J389:K389"/>
    <mergeCell ref="J381:K381"/>
    <mergeCell ref="J382:K382"/>
    <mergeCell ref="J383:K383"/>
    <mergeCell ref="J384:K384"/>
    <mergeCell ref="J385:K385"/>
    <mergeCell ref="J386:K386"/>
    <mergeCell ref="J387:K387"/>
  </mergeCells>
  <pageMargins left="0.25" right="0.25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0014"/>
    <pageSetUpPr fitToPage="1"/>
  </sheetPr>
  <dimension ref="A1:Z2086"/>
  <sheetViews>
    <sheetView showGridLines="0" workbookViewId="0"/>
  </sheetViews>
  <sheetFormatPr defaultColWidth="14.42578125" defaultRowHeight="15" customHeight="1"/>
  <cols>
    <col min="1" max="1" width="27.42578125" customWidth="1"/>
    <col min="2" max="3" width="15.140625" customWidth="1"/>
    <col min="4" max="4" width="16" customWidth="1"/>
    <col min="5" max="5" width="15.140625" customWidth="1"/>
    <col min="6" max="6" width="13.140625" customWidth="1"/>
    <col min="7" max="7" width="13.7109375" customWidth="1"/>
    <col min="8" max="8" width="17.5703125" customWidth="1"/>
    <col min="9" max="9" width="11.5703125" customWidth="1"/>
    <col min="10" max="10" width="12.140625" customWidth="1"/>
    <col min="11" max="11" width="10" customWidth="1"/>
    <col min="12" max="26" width="8" customWidth="1"/>
  </cols>
  <sheetData>
    <row r="1" spans="1:20" ht="21" customHeight="1">
      <c r="A1" s="1431"/>
      <c r="B1" s="1354"/>
      <c r="C1" s="1354"/>
      <c r="D1" s="1354"/>
      <c r="E1" s="1354"/>
      <c r="F1" s="1354"/>
      <c r="G1" s="632"/>
      <c r="H1" s="632"/>
      <c r="I1" s="27"/>
      <c r="T1" s="27">
        <f>CEILING(R1*0.95,100)</f>
        <v>0</v>
      </c>
    </row>
    <row r="2" spans="1:20" ht="26.25" customHeight="1">
      <c r="A2" s="1432" t="s">
        <v>311</v>
      </c>
      <c r="B2" s="1348"/>
      <c r="C2" s="1348"/>
      <c r="D2" s="1348"/>
      <c r="E2" s="1348"/>
      <c r="F2" s="1348"/>
    </row>
    <row r="3" spans="1:20" ht="21" customHeight="1">
      <c r="A3" s="1433" t="s">
        <v>312</v>
      </c>
      <c r="B3" s="1369"/>
      <c r="C3" s="1369"/>
      <c r="D3" s="1369"/>
      <c r="E3" s="1369"/>
      <c r="F3" s="1325"/>
      <c r="H3" s="1434" t="s">
        <v>313</v>
      </c>
      <c r="I3" s="1345"/>
      <c r="J3" s="1346"/>
    </row>
    <row r="4" spans="1:20" ht="15.75" customHeight="1">
      <c r="A4" s="633" t="s">
        <v>314</v>
      </c>
      <c r="B4" s="634" t="s">
        <v>315</v>
      </c>
      <c r="C4" s="634" t="s">
        <v>316</v>
      </c>
      <c r="D4" s="634" t="s">
        <v>317</v>
      </c>
      <c r="E4" s="635" t="s">
        <v>318</v>
      </c>
      <c r="F4" s="636" t="s">
        <v>319</v>
      </c>
      <c r="G4" s="637"/>
      <c r="H4" s="638" t="s">
        <v>314</v>
      </c>
      <c r="I4" s="634" t="s">
        <v>316</v>
      </c>
      <c r="J4" s="634" t="s">
        <v>317</v>
      </c>
    </row>
    <row r="5" spans="1:20" ht="15.75" customHeight="1">
      <c r="A5" s="639"/>
      <c r="B5" s="1435" t="s">
        <v>320</v>
      </c>
      <c r="C5" s="1348"/>
      <c r="D5" s="1420"/>
      <c r="E5" s="640"/>
      <c r="F5" s="638"/>
      <c r="G5" s="637"/>
      <c r="H5" s="641" t="s">
        <v>321</v>
      </c>
      <c r="I5" s="642">
        <v>1120</v>
      </c>
      <c r="J5" s="643">
        <v>1020</v>
      </c>
    </row>
    <row r="6" spans="1:20" ht="15.75" customHeight="1">
      <c r="A6" s="644" t="s">
        <v>322</v>
      </c>
      <c r="B6" s="645">
        <v>2</v>
      </c>
      <c r="C6" s="646">
        <v>158</v>
      </c>
      <c r="D6" s="647" t="s">
        <v>323</v>
      </c>
      <c r="E6" s="647" t="s">
        <v>323</v>
      </c>
      <c r="F6" s="648">
        <v>0.04</v>
      </c>
      <c r="G6" s="9"/>
      <c r="H6" s="641" t="s">
        <v>324</v>
      </c>
      <c r="I6" s="649">
        <v>1350</v>
      </c>
      <c r="J6" s="650"/>
    </row>
    <row r="7" spans="1:20" ht="15.75" customHeight="1">
      <c r="A7" s="651" t="s">
        <v>322</v>
      </c>
      <c r="B7" s="652">
        <v>3.2</v>
      </c>
      <c r="C7" s="653"/>
      <c r="D7" s="309" t="s">
        <v>323</v>
      </c>
      <c r="E7" s="309" t="s">
        <v>323</v>
      </c>
      <c r="F7" s="654">
        <v>0.06</v>
      </c>
      <c r="G7" s="9"/>
      <c r="H7" s="655" t="s">
        <v>325</v>
      </c>
      <c r="I7" s="649">
        <v>2630</v>
      </c>
      <c r="J7" s="650">
        <v>2900</v>
      </c>
    </row>
    <row r="8" spans="1:20" ht="15.75" customHeight="1">
      <c r="A8" s="651" t="s">
        <v>326</v>
      </c>
      <c r="B8" s="656">
        <v>2</v>
      </c>
      <c r="C8" s="653"/>
      <c r="D8" s="309" t="s">
        <v>323</v>
      </c>
      <c r="E8" s="309" t="s">
        <v>323</v>
      </c>
      <c r="F8" s="654">
        <v>0.06</v>
      </c>
      <c r="G8" s="9"/>
      <c r="H8" s="657" t="s">
        <v>327</v>
      </c>
      <c r="I8" s="649">
        <v>2730</v>
      </c>
      <c r="J8" s="650">
        <v>3000</v>
      </c>
    </row>
    <row r="9" spans="1:20" ht="15.75" customHeight="1">
      <c r="A9" s="651" t="s">
        <v>326</v>
      </c>
      <c r="B9" s="656">
        <v>3.2</v>
      </c>
      <c r="C9" s="653">
        <v>305</v>
      </c>
      <c r="D9" s="309" t="s">
        <v>323</v>
      </c>
      <c r="E9" s="309" t="s">
        <v>323</v>
      </c>
      <c r="F9" s="654">
        <v>0.08</v>
      </c>
      <c r="G9" s="9"/>
      <c r="H9" s="657" t="s">
        <v>328</v>
      </c>
      <c r="I9" s="649">
        <v>2970</v>
      </c>
      <c r="J9" s="650">
        <v>3534</v>
      </c>
    </row>
    <row r="10" spans="1:20" ht="15.75" customHeight="1">
      <c r="A10" s="651" t="s">
        <v>326</v>
      </c>
      <c r="B10" s="656">
        <v>4</v>
      </c>
      <c r="C10" s="653"/>
      <c r="D10" s="309" t="s">
        <v>323</v>
      </c>
      <c r="E10" s="309" t="s">
        <v>323</v>
      </c>
      <c r="F10" s="658" t="s">
        <v>323</v>
      </c>
      <c r="G10" s="9"/>
      <c r="H10" s="657" t="s">
        <v>329</v>
      </c>
      <c r="I10" s="659"/>
      <c r="J10" s="650">
        <v>5605</v>
      </c>
    </row>
    <row r="11" spans="1:20" ht="15.75" customHeight="1">
      <c r="A11" s="644" t="s">
        <v>330</v>
      </c>
      <c r="B11" s="656">
        <v>2.2999999999999998</v>
      </c>
      <c r="C11" s="653"/>
      <c r="D11" s="309" t="s">
        <v>323</v>
      </c>
      <c r="E11" s="309" t="s">
        <v>323</v>
      </c>
      <c r="F11" s="654">
        <v>0.11</v>
      </c>
      <c r="G11" s="9"/>
      <c r="H11" s="655" t="s">
        <v>331</v>
      </c>
      <c r="I11" s="649">
        <v>6300</v>
      </c>
      <c r="J11" s="650">
        <v>6300</v>
      </c>
    </row>
    <row r="12" spans="1:20" ht="15.75" customHeight="1">
      <c r="A12" s="644" t="s">
        <v>330</v>
      </c>
      <c r="B12" s="656">
        <v>3.2</v>
      </c>
      <c r="C12" s="653">
        <v>273</v>
      </c>
      <c r="D12" s="309" t="s">
        <v>323</v>
      </c>
      <c r="E12" s="309" t="s">
        <v>323</v>
      </c>
      <c r="F12" s="654">
        <v>0.16</v>
      </c>
      <c r="G12" s="9"/>
      <c r="H12" s="657" t="s">
        <v>332</v>
      </c>
      <c r="I12" s="649">
        <v>6300</v>
      </c>
      <c r="J12" s="650">
        <v>6300</v>
      </c>
    </row>
    <row r="13" spans="1:20" ht="15.75" customHeight="1">
      <c r="A13" s="644" t="s">
        <v>330</v>
      </c>
      <c r="B13" s="656">
        <v>4</v>
      </c>
      <c r="C13" s="653"/>
      <c r="D13" s="309" t="s">
        <v>323</v>
      </c>
      <c r="E13" s="309" t="s">
        <v>323</v>
      </c>
      <c r="F13" s="658" t="s">
        <v>323</v>
      </c>
      <c r="G13" s="9"/>
      <c r="H13" s="657" t="s">
        <v>333</v>
      </c>
      <c r="I13" s="649">
        <v>7648</v>
      </c>
      <c r="J13" s="650">
        <v>8788</v>
      </c>
    </row>
    <row r="14" spans="1:20" ht="15.75" customHeight="1">
      <c r="A14" s="644" t="s">
        <v>330</v>
      </c>
      <c r="B14" s="660">
        <v>5</v>
      </c>
      <c r="C14" s="653">
        <v>315</v>
      </c>
      <c r="D14" s="309" t="s">
        <v>323</v>
      </c>
      <c r="E14" s="309" t="s">
        <v>323</v>
      </c>
      <c r="F14" s="658" t="s">
        <v>323</v>
      </c>
      <c r="G14" s="9"/>
      <c r="H14" s="655" t="s">
        <v>334</v>
      </c>
      <c r="I14" s="649">
        <v>13400</v>
      </c>
      <c r="J14" s="650">
        <v>14300</v>
      </c>
    </row>
    <row r="15" spans="1:20" ht="17.25" customHeight="1">
      <c r="A15" s="651" t="s">
        <v>335</v>
      </c>
      <c r="B15" s="661">
        <v>2.6</v>
      </c>
      <c r="C15" s="662"/>
      <c r="D15" s="309" t="s">
        <v>323</v>
      </c>
      <c r="E15" s="309" t="s">
        <v>323</v>
      </c>
      <c r="F15" s="663">
        <v>0.19</v>
      </c>
      <c r="G15" s="9"/>
      <c r="H15" s="655" t="s">
        <v>336</v>
      </c>
      <c r="I15" s="649">
        <v>13400</v>
      </c>
      <c r="J15" s="650">
        <v>15060</v>
      </c>
    </row>
    <row r="16" spans="1:20" ht="17.25" customHeight="1">
      <c r="A16" s="651" t="s">
        <v>335</v>
      </c>
      <c r="B16" s="661">
        <v>3.2</v>
      </c>
      <c r="C16" s="662"/>
      <c r="D16" s="309" t="s">
        <v>323</v>
      </c>
      <c r="E16" s="309" t="s">
        <v>323</v>
      </c>
      <c r="F16" s="663">
        <v>0.19</v>
      </c>
      <c r="G16" s="9"/>
      <c r="H16" s="657" t="s">
        <v>337</v>
      </c>
      <c r="I16" s="649">
        <v>13918</v>
      </c>
      <c r="J16" s="650">
        <v>15960</v>
      </c>
    </row>
    <row r="17" spans="1:26" ht="17.25" customHeight="1">
      <c r="A17" s="651" t="s">
        <v>335</v>
      </c>
      <c r="B17" s="661">
        <v>4</v>
      </c>
      <c r="C17" s="662"/>
      <c r="D17" s="309" t="s">
        <v>323</v>
      </c>
      <c r="E17" s="309" t="s">
        <v>323</v>
      </c>
      <c r="F17" s="663">
        <v>0.35</v>
      </c>
      <c r="G17" s="9"/>
      <c r="H17" s="664"/>
      <c r="I17" s="361"/>
      <c r="J17" s="665"/>
    </row>
    <row r="18" spans="1:26" ht="17.25" customHeight="1">
      <c r="A18" s="651" t="s">
        <v>335</v>
      </c>
      <c r="B18" s="661">
        <v>5</v>
      </c>
      <c r="C18" s="662">
        <v>380</v>
      </c>
      <c r="D18" s="309" t="s">
        <v>323</v>
      </c>
      <c r="E18" s="309" t="s">
        <v>323</v>
      </c>
      <c r="F18" s="663">
        <v>0.35</v>
      </c>
      <c r="G18" s="9"/>
      <c r="H18" s="664"/>
      <c r="I18" s="361"/>
      <c r="J18" s="665"/>
    </row>
    <row r="19" spans="1:26" ht="17.25" customHeight="1">
      <c r="A19" s="651" t="s">
        <v>335</v>
      </c>
      <c r="B19" s="661">
        <v>6</v>
      </c>
      <c r="C19" s="662">
        <v>430</v>
      </c>
      <c r="D19" s="309" t="s">
        <v>323</v>
      </c>
      <c r="E19" s="309" t="s">
        <v>323</v>
      </c>
      <c r="F19" s="658" t="s">
        <v>323</v>
      </c>
      <c r="G19" s="9"/>
      <c r="H19" s="664"/>
      <c r="I19" s="361"/>
      <c r="J19" s="665"/>
    </row>
    <row r="20" spans="1:26" ht="15.75" customHeight="1">
      <c r="A20" s="651" t="s">
        <v>338</v>
      </c>
      <c r="B20" s="660">
        <v>3.6</v>
      </c>
      <c r="C20" s="653">
        <v>242</v>
      </c>
      <c r="D20" s="309" t="s">
        <v>323</v>
      </c>
      <c r="E20" s="309" t="s">
        <v>323</v>
      </c>
      <c r="F20" s="654">
        <v>0.26</v>
      </c>
      <c r="G20" s="9"/>
      <c r="H20" s="664"/>
      <c r="I20" s="361"/>
      <c r="J20" s="665"/>
    </row>
    <row r="21" spans="1:26" ht="15.75" customHeight="1">
      <c r="A21" s="651" t="s">
        <v>338</v>
      </c>
      <c r="B21" s="656">
        <v>4</v>
      </c>
      <c r="C21" s="653">
        <v>285</v>
      </c>
      <c r="D21" s="309" t="s">
        <v>323</v>
      </c>
      <c r="E21" s="309" t="s">
        <v>323</v>
      </c>
      <c r="F21" s="658" t="s">
        <v>323</v>
      </c>
      <c r="G21" s="9"/>
      <c r="H21" s="664"/>
      <c r="I21" s="361"/>
      <c r="J21" s="665"/>
    </row>
    <row r="22" spans="1:26" ht="15.75" customHeight="1">
      <c r="A22" s="651" t="s">
        <v>338</v>
      </c>
      <c r="B22" s="656">
        <v>5</v>
      </c>
      <c r="C22" s="653"/>
      <c r="D22" s="309" t="s">
        <v>323</v>
      </c>
      <c r="E22" s="309" t="s">
        <v>323</v>
      </c>
      <c r="F22" s="654">
        <v>0.47</v>
      </c>
      <c r="G22" s="9"/>
      <c r="H22" s="664"/>
      <c r="I22" s="361"/>
      <c r="J22" s="665"/>
    </row>
    <row r="23" spans="1:26" ht="15.75" customHeight="1">
      <c r="A23" s="651" t="s">
        <v>338</v>
      </c>
      <c r="B23" s="656">
        <v>6</v>
      </c>
      <c r="C23" s="653"/>
      <c r="D23" s="309" t="s">
        <v>323</v>
      </c>
      <c r="E23" s="309" t="s">
        <v>323</v>
      </c>
      <c r="F23" s="658" t="s">
        <v>323</v>
      </c>
      <c r="G23" s="9"/>
      <c r="H23" s="666"/>
      <c r="I23" s="330"/>
      <c r="J23" s="667"/>
    </row>
    <row r="24" spans="1:26" ht="15.75" customHeight="1">
      <c r="A24" s="668" t="s">
        <v>339</v>
      </c>
      <c r="B24" s="656">
        <v>2.9</v>
      </c>
      <c r="C24" s="653"/>
      <c r="D24" s="309" t="s">
        <v>323</v>
      </c>
      <c r="E24" s="309" t="s">
        <v>323</v>
      </c>
      <c r="F24" s="654">
        <v>0.5</v>
      </c>
      <c r="G24" s="9"/>
    </row>
    <row r="25" spans="1:26" ht="15.75" customHeight="1">
      <c r="A25" s="668" t="s">
        <v>339</v>
      </c>
      <c r="B25" s="669">
        <v>5.6</v>
      </c>
      <c r="C25" s="653">
        <v>630</v>
      </c>
      <c r="D25" s="309" t="s">
        <v>323</v>
      </c>
      <c r="E25" s="309" t="s">
        <v>323</v>
      </c>
      <c r="F25" s="654">
        <v>0.89</v>
      </c>
      <c r="G25" s="9"/>
    </row>
    <row r="26" spans="1:26" ht="15.75" customHeight="1">
      <c r="A26" s="670" t="s">
        <v>339</v>
      </c>
      <c r="B26" s="671">
        <v>8</v>
      </c>
      <c r="C26" s="672"/>
      <c r="D26" s="306" t="s">
        <v>323</v>
      </c>
      <c r="E26" s="306" t="s">
        <v>323</v>
      </c>
      <c r="F26" s="673" t="s">
        <v>323</v>
      </c>
      <c r="G26" s="9"/>
    </row>
    <row r="27" spans="1:26" ht="15.75" customHeight="1">
      <c r="A27" s="1436" t="s">
        <v>340</v>
      </c>
      <c r="B27" s="1369"/>
      <c r="C27" s="1369"/>
      <c r="D27" s="1369"/>
      <c r="E27" s="1369"/>
      <c r="F27" s="1325"/>
      <c r="G27" s="9"/>
    </row>
    <row r="28" spans="1:26" ht="15.75" customHeight="1">
      <c r="A28" s="1437">
        <v>15</v>
      </c>
      <c r="B28" s="674">
        <v>2.5</v>
      </c>
      <c r="C28" s="675">
        <v>48</v>
      </c>
      <c r="D28" s="675">
        <v>67</v>
      </c>
      <c r="E28" s="675">
        <v>333</v>
      </c>
      <c r="F28" s="676">
        <v>0.03</v>
      </c>
      <c r="G28" s="27"/>
      <c r="H28" s="9"/>
    </row>
    <row r="29" spans="1:26" ht="15.75" customHeight="1">
      <c r="A29" s="1438"/>
      <c r="B29" s="677">
        <v>3</v>
      </c>
      <c r="C29" s="678">
        <v>105</v>
      </c>
      <c r="D29" s="678">
        <v>124</v>
      </c>
      <c r="E29" s="678"/>
      <c r="F29" s="679">
        <v>0.03</v>
      </c>
      <c r="G29" s="680"/>
      <c r="H29" s="9"/>
    </row>
    <row r="30" spans="1:26" ht="15.75" customHeight="1">
      <c r="A30" s="1439">
        <v>20</v>
      </c>
      <c r="B30" s="681">
        <v>2.5</v>
      </c>
      <c r="C30" s="682">
        <v>48</v>
      </c>
      <c r="D30" s="682">
        <v>67</v>
      </c>
      <c r="E30" s="682">
        <v>475</v>
      </c>
      <c r="F30" s="683">
        <v>0.04</v>
      </c>
      <c r="G30" s="680"/>
      <c r="H30" s="684"/>
      <c r="J30" s="685"/>
      <c r="K30" s="685"/>
      <c r="L30" s="685"/>
      <c r="M30" s="685"/>
      <c r="N30" s="685"/>
      <c r="O30" s="685"/>
      <c r="P30" s="685"/>
      <c r="Q30" s="685"/>
      <c r="R30" s="685"/>
      <c r="S30" s="685"/>
      <c r="T30" s="685"/>
      <c r="U30" s="685"/>
      <c r="V30" s="685"/>
      <c r="W30" s="685"/>
      <c r="X30" s="685"/>
      <c r="Y30" s="685"/>
      <c r="Z30" s="685"/>
    </row>
    <row r="31" spans="1:26" ht="15.75" customHeight="1">
      <c r="A31" s="1440"/>
      <c r="B31" s="686">
        <v>3</v>
      </c>
      <c r="C31" s="675">
        <v>133</v>
      </c>
      <c r="D31" s="675">
        <v>152</v>
      </c>
      <c r="E31" s="687">
        <v>475</v>
      </c>
      <c r="F31" s="688">
        <v>0.04</v>
      </c>
      <c r="G31" s="680"/>
      <c r="H31" s="684"/>
    </row>
    <row r="32" spans="1:26" ht="15.75" customHeight="1">
      <c r="A32" s="1438"/>
      <c r="B32" s="652">
        <v>3.5</v>
      </c>
      <c r="C32" s="678">
        <v>133</v>
      </c>
      <c r="D32" s="678">
        <v>152</v>
      </c>
      <c r="E32" s="678">
        <v>523</v>
      </c>
      <c r="F32" s="654">
        <v>0.04</v>
      </c>
      <c r="G32" s="680"/>
      <c r="H32" s="684"/>
    </row>
    <row r="33" spans="1:26" ht="15.75" customHeight="1">
      <c r="A33" s="1439">
        <v>25</v>
      </c>
      <c r="B33" s="689">
        <v>2.5</v>
      </c>
      <c r="C33" s="682">
        <v>130</v>
      </c>
      <c r="D33" s="682">
        <v>152</v>
      </c>
      <c r="E33" s="682">
        <v>523</v>
      </c>
      <c r="F33" s="690">
        <v>0.06</v>
      </c>
      <c r="G33" s="680"/>
      <c r="H33" s="684"/>
    </row>
    <row r="34" spans="1:26" ht="15.75" customHeight="1">
      <c r="A34" s="1440"/>
      <c r="B34" s="691">
        <v>3</v>
      </c>
      <c r="C34" s="675">
        <v>130</v>
      </c>
      <c r="D34" s="675">
        <v>152</v>
      </c>
      <c r="E34" s="675"/>
      <c r="F34" s="688">
        <v>0.06</v>
      </c>
      <c r="G34" s="680"/>
      <c r="H34" s="684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</row>
    <row r="35" spans="1:26" ht="15.75" customHeight="1">
      <c r="A35" s="1438"/>
      <c r="B35" s="656">
        <v>3.5</v>
      </c>
      <c r="C35" s="678">
        <v>157</v>
      </c>
      <c r="D35" s="678">
        <v>181</v>
      </c>
      <c r="E35" s="678"/>
      <c r="F35" s="654">
        <v>0.06</v>
      </c>
      <c r="G35" s="680"/>
      <c r="H35" s="684"/>
    </row>
    <row r="36" spans="1:26" ht="15.75" customHeight="1">
      <c r="A36" s="1439">
        <v>32</v>
      </c>
      <c r="B36" s="692">
        <v>2.5</v>
      </c>
      <c r="C36" s="682">
        <v>190</v>
      </c>
      <c r="D36" s="682">
        <v>219</v>
      </c>
      <c r="E36" s="682">
        <v>751</v>
      </c>
      <c r="F36" s="693">
        <v>0.12</v>
      </c>
      <c r="G36" s="680"/>
      <c r="H36" s="684"/>
    </row>
    <row r="37" spans="1:26" ht="15.75" customHeight="1">
      <c r="A37" s="1440"/>
      <c r="B37" s="694">
        <v>3</v>
      </c>
      <c r="C37" s="675">
        <v>190</v>
      </c>
      <c r="D37" s="675">
        <v>219</v>
      </c>
      <c r="E37" s="675">
        <v>751</v>
      </c>
      <c r="F37" s="695">
        <v>0.14000000000000001</v>
      </c>
      <c r="G37" s="680"/>
      <c r="H37" s="684"/>
    </row>
    <row r="38" spans="1:26" ht="15.75" customHeight="1">
      <c r="A38" s="1440"/>
      <c r="B38" s="691">
        <v>3.5</v>
      </c>
      <c r="C38" s="675">
        <v>200</v>
      </c>
      <c r="D38" s="675">
        <v>228</v>
      </c>
      <c r="E38" s="675">
        <v>1235</v>
      </c>
      <c r="F38" s="696">
        <v>0.19</v>
      </c>
      <c r="G38" s="680"/>
      <c r="H38" s="684"/>
      <c r="J38" s="685"/>
      <c r="K38" s="685"/>
      <c r="L38" s="685"/>
      <c r="M38" s="685"/>
      <c r="N38" s="685"/>
      <c r="O38" s="685"/>
      <c r="P38" s="685"/>
      <c r="Q38" s="685"/>
      <c r="R38" s="685"/>
      <c r="S38" s="685"/>
      <c r="T38" s="685"/>
      <c r="U38" s="685"/>
      <c r="V38" s="685"/>
      <c r="W38" s="685"/>
      <c r="X38" s="685"/>
      <c r="Y38" s="685"/>
      <c r="Z38" s="685"/>
    </row>
    <row r="39" spans="1:26" ht="15.75" customHeight="1">
      <c r="A39" s="1438"/>
      <c r="B39" s="656">
        <v>4</v>
      </c>
      <c r="C39" s="678">
        <v>228</v>
      </c>
      <c r="D39" s="678">
        <v>266</v>
      </c>
      <c r="E39" s="678">
        <v>1235</v>
      </c>
      <c r="F39" s="697">
        <v>0.25</v>
      </c>
      <c r="G39" s="680"/>
      <c r="H39" s="684"/>
    </row>
    <row r="40" spans="1:26" ht="15.75" customHeight="1">
      <c r="A40" s="1437">
        <v>38</v>
      </c>
      <c r="B40" s="694">
        <v>3</v>
      </c>
      <c r="C40" s="682">
        <v>228</v>
      </c>
      <c r="D40" s="682">
        <v>266</v>
      </c>
      <c r="E40" s="682"/>
      <c r="F40" s="698">
        <v>0.28999999999999998</v>
      </c>
      <c r="G40" s="680"/>
      <c r="H40" s="684"/>
      <c r="J40" s="685"/>
      <c r="K40" s="685"/>
      <c r="L40" s="685"/>
      <c r="M40" s="685"/>
      <c r="N40" s="685"/>
      <c r="O40" s="685"/>
      <c r="P40" s="685"/>
      <c r="Q40" s="685"/>
      <c r="R40" s="685"/>
      <c r="S40" s="685"/>
      <c r="T40" s="685"/>
      <c r="U40" s="685"/>
      <c r="V40" s="685"/>
      <c r="W40" s="685"/>
      <c r="X40" s="685"/>
      <c r="Y40" s="685"/>
      <c r="Z40" s="685"/>
    </row>
    <row r="41" spans="1:26" ht="15.75" customHeight="1">
      <c r="A41" s="1440"/>
      <c r="B41" s="699">
        <v>3.5</v>
      </c>
      <c r="C41" s="675">
        <v>228</v>
      </c>
      <c r="D41" s="675">
        <v>266</v>
      </c>
      <c r="E41" s="675"/>
      <c r="F41" s="700"/>
      <c r="G41" s="680"/>
      <c r="H41" s="684"/>
    </row>
    <row r="42" spans="1:26" ht="15.75" customHeight="1">
      <c r="A42" s="1438"/>
      <c r="B42" s="656">
        <v>4</v>
      </c>
      <c r="C42" s="678">
        <v>247</v>
      </c>
      <c r="D42" s="678">
        <v>295</v>
      </c>
      <c r="E42" s="678"/>
      <c r="F42" s="697">
        <v>0.3</v>
      </c>
      <c r="G42" s="680"/>
      <c r="H42" s="684"/>
    </row>
    <row r="43" spans="1:26" ht="17.25" customHeight="1">
      <c r="A43" s="651">
        <v>40</v>
      </c>
      <c r="B43" s="661">
        <v>3</v>
      </c>
      <c r="C43" s="701">
        <v>190</v>
      </c>
      <c r="D43" s="701">
        <v>219</v>
      </c>
      <c r="E43" s="701">
        <v>1758</v>
      </c>
      <c r="F43" s="663">
        <v>0.4</v>
      </c>
      <c r="G43" s="680"/>
      <c r="H43" s="684"/>
    </row>
    <row r="44" spans="1:26" ht="15.75" customHeight="1">
      <c r="A44" s="1439">
        <v>45</v>
      </c>
      <c r="B44" s="689">
        <v>2.5</v>
      </c>
      <c r="C44" s="682">
        <v>171</v>
      </c>
      <c r="D44" s="682">
        <v>195</v>
      </c>
      <c r="E44" s="682">
        <v>846</v>
      </c>
      <c r="F44" s="690">
        <v>0.3</v>
      </c>
      <c r="G44" s="680"/>
      <c r="H44" s="684"/>
    </row>
    <row r="45" spans="1:26" ht="15.75" customHeight="1">
      <c r="A45" s="1440"/>
      <c r="B45" s="691">
        <v>3</v>
      </c>
      <c r="C45" s="675">
        <v>171</v>
      </c>
      <c r="D45" s="675">
        <v>195</v>
      </c>
      <c r="E45" s="675">
        <v>1112</v>
      </c>
      <c r="F45" s="688">
        <v>0.4</v>
      </c>
      <c r="G45" s="680"/>
      <c r="H45" s="684"/>
    </row>
    <row r="46" spans="1:26" ht="15.75" customHeight="1">
      <c r="A46" s="1440"/>
      <c r="B46" s="691">
        <v>3.5</v>
      </c>
      <c r="C46" s="675">
        <v>228</v>
      </c>
      <c r="D46" s="675">
        <v>266</v>
      </c>
      <c r="E46" s="675">
        <v>1112</v>
      </c>
      <c r="F46" s="688">
        <v>0.4</v>
      </c>
      <c r="G46" s="680"/>
      <c r="H46" s="684"/>
    </row>
    <row r="47" spans="1:26" ht="15.75" customHeight="1">
      <c r="A47" s="1440"/>
      <c r="B47" s="691">
        <v>4</v>
      </c>
      <c r="C47" s="675">
        <v>266</v>
      </c>
      <c r="D47" s="675">
        <v>304</v>
      </c>
      <c r="E47" s="675">
        <v>1112</v>
      </c>
      <c r="F47" s="688">
        <v>0.4</v>
      </c>
      <c r="G47" s="680"/>
      <c r="H47" s="684"/>
    </row>
    <row r="48" spans="1:26" ht="15.75" customHeight="1">
      <c r="A48" s="1440"/>
      <c r="B48" s="691">
        <v>5</v>
      </c>
      <c r="C48" s="675">
        <v>390</v>
      </c>
      <c r="D48" s="675">
        <v>456</v>
      </c>
      <c r="E48" s="675">
        <v>1397</v>
      </c>
      <c r="F48" s="688">
        <v>0.5</v>
      </c>
      <c r="G48" s="680"/>
      <c r="H48" s="684"/>
    </row>
    <row r="49" spans="1:8" ht="15.75" customHeight="1">
      <c r="A49" s="1438"/>
      <c r="B49" s="656">
        <v>8</v>
      </c>
      <c r="C49" s="678">
        <v>608</v>
      </c>
      <c r="D49" s="678">
        <v>703</v>
      </c>
      <c r="E49" s="678"/>
      <c r="F49" s="654"/>
      <c r="G49" s="680"/>
      <c r="H49" s="684"/>
    </row>
    <row r="50" spans="1:8" ht="15.75" customHeight="1">
      <c r="A50" s="1439">
        <v>57</v>
      </c>
      <c r="B50" s="689">
        <v>3</v>
      </c>
      <c r="C50" s="682">
        <v>266</v>
      </c>
      <c r="D50" s="682">
        <v>304</v>
      </c>
      <c r="E50" s="682">
        <v>1093</v>
      </c>
      <c r="F50" s="690">
        <v>0.5</v>
      </c>
      <c r="G50" s="680"/>
      <c r="H50" s="684"/>
    </row>
    <row r="51" spans="1:8" ht="15.75" customHeight="1">
      <c r="A51" s="1440"/>
      <c r="B51" s="691">
        <v>3.5</v>
      </c>
      <c r="C51" s="675">
        <v>150</v>
      </c>
      <c r="D51" s="675">
        <v>285</v>
      </c>
      <c r="E51" s="675">
        <v>1093</v>
      </c>
      <c r="F51" s="688">
        <v>0.6</v>
      </c>
      <c r="G51" s="680"/>
      <c r="H51" s="684"/>
    </row>
    <row r="52" spans="1:8" ht="15.75" customHeight="1">
      <c r="A52" s="1440"/>
      <c r="B52" s="691">
        <v>4</v>
      </c>
      <c r="C52" s="675">
        <v>266</v>
      </c>
      <c r="D52" s="675">
        <v>304</v>
      </c>
      <c r="E52" s="675">
        <v>1302</v>
      </c>
      <c r="F52" s="688">
        <v>0.7</v>
      </c>
      <c r="G52" s="680"/>
      <c r="H52" s="684"/>
    </row>
    <row r="53" spans="1:8" ht="15.75" customHeight="1">
      <c r="A53" s="1440"/>
      <c r="B53" s="691">
        <v>5</v>
      </c>
      <c r="C53" s="675">
        <v>300</v>
      </c>
      <c r="D53" s="675">
        <v>420</v>
      </c>
      <c r="E53" s="675">
        <v>1444</v>
      </c>
      <c r="F53" s="688">
        <v>0.8</v>
      </c>
      <c r="G53" s="680"/>
      <c r="H53" s="684"/>
    </row>
    <row r="54" spans="1:8" ht="15.75" customHeight="1">
      <c r="A54" s="1440"/>
      <c r="B54" s="691">
        <v>6</v>
      </c>
      <c r="C54" s="675">
        <v>260</v>
      </c>
      <c r="D54" s="675">
        <v>542</v>
      </c>
      <c r="E54" s="675">
        <v>1995</v>
      </c>
      <c r="F54" s="688">
        <v>0.9</v>
      </c>
      <c r="G54" s="680"/>
      <c r="H54" s="684"/>
    </row>
    <row r="55" spans="1:8" ht="15.75" customHeight="1">
      <c r="A55" s="1440"/>
      <c r="B55" s="691">
        <v>7</v>
      </c>
      <c r="C55" s="675">
        <v>570</v>
      </c>
      <c r="D55" s="675">
        <v>646</v>
      </c>
      <c r="E55" s="675">
        <v>2185</v>
      </c>
      <c r="F55" s="688">
        <v>1.1399999999999999</v>
      </c>
      <c r="G55" s="680"/>
      <c r="H55" s="684"/>
    </row>
    <row r="56" spans="1:8" ht="15.75" customHeight="1">
      <c r="A56" s="1440"/>
      <c r="B56" s="691">
        <v>8</v>
      </c>
      <c r="C56" s="675">
        <v>445</v>
      </c>
      <c r="D56" s="675">
        <v>1112</v>
      </c>
      <c r="E56" s="675"/>
      <c r="F56" s="696">
        <v>1.4</v>
      </c>
      <c r="G56" s="680"/>
      <c r="H56" s="684"/>
    </row>
    <row r="57" spans="1:8" ht="15.75" customHeight="1">
      <c r="A57" s="1440"/>
      <c r="B57" s="691">
        <v>9</v>
      </c>
      <c r="C57" s="675">
        <v>1045</v>
      </c>
      <c r="D57" s="675">
        <v>1207</v>
      </c>
      <c r="E57" s="675"/>
      <c r="F57" s="696">
        <v>1.4</v>
      </c>
      <c r="G57" s="680"/>
      <c r="H57" s="684"/>
    </row>
    <row r="58" spans="1:8" ht="15.75" customHeight="1">
      <c r="A58" s="1440"/>
      <c r="B58" s="702">
        <v>10</v>
      </c>
      <c r="C58" s="675">
        <v>1520</v>
      </c>
      <c r="D58" s="675">
        <v>1758</v>
      </c>
      <c r="E58" s="703"/>
      <c r="F58" s="698"/>
      <c r="G58" s="680"/>
      <c r="H58" s="684"/>
    </row>
    <row r="59" spans="1:8" ht="15.75" customHeight="1">
      <c r="A59" s="1438"/>
      <c r="B59" s="704">
        <v>12</v>
      </c>
      <c r="C59" s="678">
        <v>1680</v>
      </c>
      <c r="D59" s="678">
        <v>1920</v>
      </c>
      <c r="E59" s="678"/>
      <c r="F59" s="705">
        <v>1.6</v>
      </c>
      <c r="G59" s="680"/>
      <c r="H59" s="684"/>
    </row>
    <row r="60" spans="1:8" ht="15.75" customHeight="1">
      <c r="A60" s="1441">
        <v>76</v>
      </c>
      <c r="B60" s="706">
        <v>3</v>
      </c>
      <c r="C60" s="682">
        <v>276</v>
      </c>
      <c r="D60" s="682">
        <v>323</v>
      </c>
      <c r="E60" s="682"/>
      <c r="F60" s="707">
        <v>1</v>
      </c>
      <c r="G60" s="680"/>
      <c r="H60" s="684"/>
    </row>
    <row r="61" spans="1:8" ht="15.75" customHeight="1">
      <c r="A61" s="1442"/>
      <c r="B61" s="708">
        <v>3.5</v>
      </c>
      <c r="C61" s="675">
        <v>333</v>
      </c>
      <c r="D61" s="675">
        <v>415</v>
      </c>
      <c r="E61" s="675">
        <v>1891</v>
      </c>
      <c r="F61" s="709">
        <v>1</v>
      </c>
      <c r="G61" s="680"/>
      <c r="H61" s="684"/>
    </row>
    <row r="62" spans="1:8" ht="15.75" customHeight="1">
      <c r="A62" s="1442"/>
      <c r="B62" s="708">
        <v>4</v>
      </c>
      <c r="C62" s="675">
        <v>380</v>
      </c>
      <c r="D62" s="675">
        <v>437</v>
      </c>
      <c r="E62" s="675">
        <v>1995</v>
      </c>
      <c r="F62" s="709">
        <v>1.1000000000000001</v>
      </c>
      <c r="G62" s="680"/>
      <c r="H62" s="684"/>
    </row>
    <row r="63" spans="1:8" ht="15.75" customHeight="1">
      <c r="A63" s="1442"/>
      <c r="B63" s="708">
        <v>4.5</v>
      </c>
      <c r="C63" s="675">
        <v>451</v>
      </c>
      <c r="D63" s="675">
        <v>523</v>
      </c>
      <c r="E63" s="675">
        <v>2043</v>
      </c>
      <c r="F63" s="709">
        <v>1.4</v>
      </c>
      <c r="G63" s="680"/>
      <c r="H63" s="684"/>
    </row>
    <row r="64" spans="1:8" ht="15.75" customHeight="1">
      <c r="A64" s="1442"/>
      <c r="B64" s="708">
        <v>5</v>
      </c>
      <c r="C64" s="675">
        <v>428</v>
      </c>
      <c r="D64" s="675">
        <v>494</v>
      </c>
      <c r="E64" s="675">
        <v>2090</v>
      </c>
      <c r="F64" s="709">
        <v>1.4</v>
      </c>
      <c r="G64" s="680"/>
      <c r="H64" s="684"/>
    </row>
    <row r="65" spans="1:26" ht="15.75" customHeight="1">
      <c r="A65" s="1442"/>
      <c r="B65" s="708">
        <v>6</v>
      </c>
      <c r="C65" s="675">
        <v>500</v>
      </c>
      <c r="D65" s="675">
        <v>637</v>
      </c>
      <c r="E65" s="675">
        <v>3487</v>
      </c>
      <c r="F65" s="709">
        <v>1.7</v>
      </c>
      <c r="G65" s="680"/>
      <c r="H65" s="684"/>
    </row>
    <row r="66" spans="1:26" ht="15.75" customHeight="1">
      <c r="A66" s="1442"/>
      <c r="B66" s="708">
        <v>8</v>
      </c>
      <c r="C66" s="675">
        <v>660</v>
      </c>
      <c r="D66" s="675">
        <v>765</v>
      </c>
      <c r="E66" s="675">
        <v>5985</v>
      </c>
      <c r="F66" s="709">
        <v>1.9</v>
      </c>
      <c r="G66" s="680"/>
      <c r="H66" s="684"/>
    </row>
    <row r="67" spans="1:26" ht="15.75" customHeight="1">
      <c r="A67" s="1442"/>
      <c r="B67" s="708">
        <v>10</v>
      </c>
      <c r="C67" s="675">
        <v>1026</v>
      </c>
      <c r="D67" s="675">
        <v>1190</v>
      </c>
      <c r="E67" s="675"/>
      <c r="F67" s="709">
        <v>2.1</v>
      </c>
      <c r="G67" s="680"/>
      <c r="H67" s="684"/>
      <c r="J67" s="685"/>
      <c r="K67" s="685"/>
      <c r="L67" s="685"/>
      <c r="M67" s="685"/>
      <c r="N67" s="685"/>
      <c r="O67" s="685"/>
      <c r="P67" s="685"/>
      <c r="Q67" s="685"/>
      <c r="R67" s="685"/>
      <c r="S67" s="685"/>
      <c r="T67" s="685"/>
      <c r="U67" s="685"/>
      <c r="V67" s="685"/>
      <c r="W67" s="685"/>
      <c r="X67" s="685"/>
      <c r="Y67" s="685"/>
      <c r="Z67" s="685"/>
    </row>
    <row r="68" spans="1:26" ht="15.75" customHeight="1">
      <c r="A68" s="1443"/>
      <c r="B68" s="710">
        <v>14</v>
      </c>
      <c r="C68" s="678">
        <v>2200</v>
      </c>
      <c r="D68" s="678">
        <v>2650</v>
      </c>
      <c r="E68" s="678"/>
      <c r="F68" s="711">
        <v>4</v>
      </c>
      <c r="G68" s="680"/>
      <c r="H68" s="684"/>
    </row>
    <row r="69" spans="1:26" ht="15.75" customHeight="1">
      <c r="A69" s="1439">
        <v>89</v>
      </c>
      <c r="B69" s="689">
        <v>3.5</v>
      </c>
      <c r="C69" s="682">
        <v>437</v>
      </c>
      <c r="D69" s="682">
        <v>504</v>
      </c>
      <c r="E69" s="682">
        <v>2423</v>
      </c>
      <c r="F69" s="690">
        <v>1.4</v>
      </c>
      <c r="G69" s="680"/>
      <c r="H69" s="684"/>
    </row>
    <row r="70" spans="1:26" ht="15.75" customHeight="1">
      <c r="A70" s="1440"/>
      <c r="B70" s="691">
        <v>4</v>
      </c>
      <c r="C70" s="675">
        <v>523</v>
      </c>
      <c r="D70" s="675">
        <v>730</v>
      </c>
      <c r="E70" s="675">
        <v>2740</v>
      </c>
      <c r="F70" s="688">
        <v>1.5</v>
      </c>
      <c r="G70" s="680"/>
      <c r="H70" s="684"/>
    </row>
    <row r="71" spans="1:26" ht="15.75" customHeight="1">
      <c r="A71" s="1440"/>
      <c r="B71" s="691">
        <v>4.5</v>
      </c>
      <c r="C71" s="675">
        <v>627</v>
      </c>
      <c r="D71" s="675">
        <v>722</v>
      </c>
      <c r="E71" s="675">
        <v>2945</v>
      </c>
      <c r="F71" s="688">
        <v>1.9</v>
      </c>
      <c r="G71" s="680"/>
      <c r="H71" s="684"/>
    </row>
    <row r="72" spans="1:26" ht="15.75" customHeight="1">
      <c r="A72" s="1440"/>
      <c r="B72" s="691">
        <v>5</v>
      </c>
      <c r="C72" s="675">
        <v>500</v>
      </c>
      <c r="D72" s="675">
        <v>840</v>
      </c>
      <c r="E72" s="675">
        <v>3563</v>
      </c>
      <c r="F72" s="688">
        <v>1.9</v>
      </c>
      <c r="G72" s="680"/>
      <c r="H72" s="684"/>
    </row>
    <row r="73" spans="1:26" ht="15.75" customHeight="1">
      <c r="A73" s="1440"/>
      <c r="B73" s="691">
        <v>6</v>
      </c>
      <c r="C73" s="675">
        <v>580</v>
      </c>
      <c r="D73" s="675">
        <v>840</v>
      </c>
      <c r="E73" s="675">
        <v>3658</v>
      </c>
      <c r="F73" s="688">
        <v>2.2999999999999998</v>
      </c>
      <c r="G73" s="680"/>
      <c r="H73" s="684"/>
    </row>
    <row r="74" spans="1:26" ht="15.75" customHeight="1">
      <c r="A74" s="1440"/>
      <c r="B74" s="691">
        <v>7</v>
      </c>
      <c r="C74" s="675">
        <v>846</v>
      </c>
      <c r="D74" s="675">
        <v>979</v>
      </c>
      <c r="E74" s="675">
        <v>5653</v>
      </c>
      <c r="F74" s="688">
        <v>3</v>
      </c>
      <c r="G74" s="680"/>
      <c r="H74" s="684"/>
    </row>
    <row r="75" spans="1:26" ht="15.75" customHeight="1">
      <c r="A75" s="1440"/>
      <c r="B75" s="691">
        <v>8</v>
      </c>
      <c r="C75" s="675">
        <v>765</v>
      </c>
      <c r="D75" s="675">
        <v>1235</v>
      </c>
      <c r="E75" s="675">
        <v>5985</v>
      </c>
      <c r="F75" s="688">
        <v>3</v>
      </c>
      <c r="G75" s="680"/>
      <c r="H75" s="684"/>
    </row>
    <row r="76" spans="1:26" ht="15.75" customHeight="1">
      <c r="A76" s="1440"/>
      <c r="B76" s="691">
        <v>10</v>
      </c>
      <c r="C76" s="675">
        <v>1650</v>
      </c>
      <c r="D76" s="675">
        <v>1900</v>
      </c>
      <c r="E76" s="675"/>
      <c r="F76" s="688">
        <v>3.6</v>
      </c>
      <c r="G76" s="680"/>
      <c r="H76" s="684"/>
    </row>
    <row r="77" spans="1:26" ht="15.75" customHeight="1">
      <c r="A77" s="1440"/>
      <c r="B77" s="712">
        <v>12</v>
      </c>
      <c r="C77" s="675">
        <v>1995</v>
      </c>
      <c r="D77" s="675">
        <v>2328</v>
      </c>
      <c r="E77" s="675"/>
      <c r="F77" s="713">
        <v>4.5999999999999996</v>
      </c>
      <c r="G77" s="680"/>
      <c r="H77" s="684"/>
    </row>
    <row r="78" spans="1:26" ht="15.75" customHeight="1">
      <c r="A78" s="1438"/>
      <c r="B78" s="714">
        <v>14</v>
      </c>
      <c r="C78" s="678">
        <v>2945</v>
      </c>
      <c r="D78" s="678">
        <v>3420</v>
      </c>
      <c r="E78" s="678"/>
      <c r="F78" s="648"/>
      <c r="G78" s="680"/>
      <c r="H78" s="684"/>
    </row>
    <row r="79" spans="1:26" ht="15.75" customHeight="1">
      <c r="A79" s="1439">
        <v>108</v>
      </c>
      <c r="B79" s="689">
        <v>3.5</v>
      </c>
      <c r="C79" s="682">
        <v>542</v>
      </c>
      <c r="D79" s="682">
        <v>627</v>
      </c>
      <c r="E79" s="682"/>
      <c r="F79" s="690">
        <v>2.2000000000000002</v>
      </c>
      <c r="G79" s="680"/>
      <c r="H79" s="684"/>
    </row>
    <row r="80" spans="1:26" ht="15.75" customHeight="1">
      <c r="A80" s="1440"/>
      <c r="B80" s="691">
        <v>4</v>
      </c>
      <c r="C80" s="675">
        <v>630</v>
      </c>
      <c r="D80" s="675">
        <v>1140</v>
      </c>
      <c r="E80" s="675">
        <v>4085</v>
      </c>
      <c r="F80" s="688">
        <v>2.5</v>
      </c>
      <c r="G80" s="27"/>
      <c r="H80" s="684"/>
    </row>
    <row r="81" spans="1:26" ht="15.75" customHeight="1">
      <c r="A81" s="1440"/>
      <c r="B81" s="691">
        <v>4.5</v>
      </c>
      <c r="C81" s="675">
        <v>665</v>
      </c>
      <c r="D81" s="675">
        <v>760</v>
      </c>
      <c r="E81" s="675">
        <v>4807</v>
      </c>
      <c r="F81" s="696">
        <v>2.8</v>
      </c>
      <c r="G81" s="27"/>
      <c r="H81" s="684"/>
      <c r="J81" s="685"/>
      <c r="K81" s="685"/>
      <c r="L81" s="685"/>
      <c r="M81" s="685"/>
      <c r="N81" s="685"/>
      <c r="O81" s="685"/>
      <c r="P81" s="685"/>
      <c r="Q81" s="685"/>
      <c r="R81" s="685"/>
      <c r="S81" s="685"/>
      <c r="T81" s="685"/>
      <c r="U81" s="685"/>
      <c r="V81" s="685"/>
      <c r="W81" s="685"/>
      <c r="X81" s="685"/>
      <c r="Y81" s="685"/>
      <c r="Z81" s="685"/>
    </row>
    <row r="82" spans="1:26" ht="15.75" customHeight="1">
      <c r="A82" s="1440"/>
      <c r="B82" s="691">
        <v>5</v>
      </c>
      <c r="C82" s="675">
        <v>750</v>
      </c>
      <c r="D82" s="675">
        <v>1320</v>
      </c>
      <c r="E82" s="675">
        <v>5130</v>
      </c>
      <c r="F82" s="688">
        <v>3.1</v>
      </c>
      <c r="G82" s="27"/>
      <c r="H82" s="684"/>
    </row>
    <row r="83" spans="1:26" ht="15.75" customHeight="1">
      <c r="A83" s="1440"/>
      <c r="B83" s="691">
        <v>6</v>
      </c>
      <c r="C83" s="675">
        <v>870</v>
      </c>
      <c r="D83" s="675">
        <v>1300</v>
      </c>
      <c r="E83" s="675">
        <v>5890</v>
      </c>
      <c r="F83" s="688">
        <v>3.6</v>
      </c>
      <c r="G83" s="27"/>
      <c r="H83" s="684"/>
    </row>
    <row r="84" spans="1:26" ht="15.75" customHeight="1">
      <c r="A84" s="1440"/>
      <c r="B84" s="691">
        <v>7</v>
      </c>
      <c r="C84" s="675">
        <v>1064</v>
      </c>
      <c r="D84" s="675">
        <v>1235</v>
      </c>
      <c r="E84" s="675">
        <v>8360</v>
      </c>
      <c r="F84" s="688">
        <v>4.7</v>
      </c>
      <c r="G84" s="27"/>
      <c r="H84" s="684"/>
    </row>
    <row r="85" spans="1:26" ht="15.75" customHeight="1">
      <c r="A85" s="1440"/>
      <c r="B85" s="691">
        <v>8</v>
      </c>
      <c r="C85" s="675">
        <v>1560</v>
      </c>
      <c r="D85" s="675">
        <v>1900</v>
      </c>
      <c r="E85" s="675">
        <v>9928</v>
      </c>
      <c r="F85" s="688">
        <v>4.7</v>
      </c>
      <c r="G85" s="27"/>
      <c r="H85" s="684"/>
    </row>
    <row r="86" spans="1:26" ht="15.75" customHeight="1">
      <c r="A86" s="1440"/>
      <c r="B86" s="715">
        <v>9</v>
      </c>
      <c r="C86" s="675">
        <v>1853</v>
      </c>
      <c r="D86" s="675">
        <v>2138</v>
      </c>
      <c r="E86" s="675">
        <v>10355</v>
      </c>
      <c r="F86" s="688"/>
      <c r="G86" s="27"/>
      <c r="H86" s="684"/>
    </row>
    <row r="87" spans="1:26" ht="15.75" customHeight="1">
      <c r="A87" s="1440"/>
      <c r="B87" s="691">
        <v>10</v>
      </c>
      <c r="C87" s="675">
        <v>1900</v>
      </c>
      <c r="D87" s="675">
        <v>2138</v>
      </c>
      <c r="E87" s="675">
        <v>10355</v>
      </c>
      <c r="F87" s="688">
        <v>5.8</v>
      </c>
      <c r="G87" s="27"/>
      <c r="H87" s="684"/>
    </row>
    <row r="88" spans="1:26" ht="15.75" customHeight="1">
      <c r="A88" s="1440"/>
      <c r="B88" s="691">
        <v>12</v>
      </c>
      <c r="C88" s="675">
        <v>2280</v>
      </c>
      <c r="D88" s="675">
        <v>3650</v>
      </c>
      <c r="E88" s="675"/>
      <c r="F88" s="696">
        <v>7.2</v>
      </c>
      <c r="G88" s="27"/>
      <c r="H88" s="684"/>
    </row>
    <row r="89" spans="1:26" ht="15.75" customHeight="1">
      <c r="A89" s="1438"/>
      <c r="B89" s="660">
        <v>14</v>
      </c>
      <c r="C89" s="678">
        <v>2550</v>
      </c>
      <c r="D89" s="678"/>
      <c r="E89" s="678"/>
      <c r="F89" s="705">
        <v>7.2</v>
      </c>
      <c r="G89" s="27"/>
      <c r="H89" s="684"/>
    </row>
    <row r="90" spans="1:26" ht="15.75" customHeight="1">
      <c r="A90" s="1439">
        <v>114</v>
      </c>
      <c r="B90" s="689">
        <v>3</v>
      </c>
      <c r="C90" s="682">
        <v>542</v>
      </c>
      <c r="D90" s="682">
        <v>627</v>
      </c>
      <c r="E90" s="682">
        <v>6698</v>
      </c>
      <c r="F90" s="690">
        <v>2.5</v>
      </c>
      <c r="G90" s="27"/>
      <c r="H90" s="684"/>
    </row>
    <row r="91" spans="1:26" ht="15.75" customHeight="1">
      <c r="A91" s="1440"/>
      <c r="B91" s="715">
        <v>3.5</v>
      </c>
      <c r="C91" s="675">
        <v>570</v>
      </c>
      <c r="D91" s="675">
        <v>646</v>
      </c>
      <c r="E91" s="675"/>
      <c r="F91" s="683"/>
      <c r="G91" s="27"/>
      <c r="H91" s="684"/>
    </row>
    <row r="92" spans="1:26" ht="15.75" customHeight="1">
      <c r="A92" s="1440"/>
      <c r="B92" s="691">
        <v>4</v>
      </c>
      <c r="C92" s="675">
        <v>690</v>
      </c>
      <c r="D92" s="675">
        <v>808</v>
      </c>
      <c r="E92" s="675">
        <v>6935</v>
      </c>
      <c r="F92" s="688">
        <v>2.6</v>
      </c>
      <c r="G92" s="27"/>
      <c r="H92" s="684"/>
    </row>
    <row r="93" spans="1:26" ht="15.75" customHeight="1">
      <c r="A93" s="1440"/>
      <c r="B93" s="691">
        <v>4.5</v>
      </c>
      <c r="C93" s="675">
        <v>969</v>
      </c>
      <c r="D93" s="675">
        <v>1112</v>
      </c>
      <c r="E93" s="675"/>
      <c r="F93" s="696">
        <v>2.9</v>
      </c>
      <c r="G93" s="27"/>
      <c r="H93" s="684"/>
      <c r="J93" s="685"/>
      <c r="K93" s="685"/>
      <c r="L93" s="685"/>
      <c r="M93" s="685"/>
      <c r="N93" s="685"/>
      <c r="O93" s="685"/>
      <c r="P93" s="685"/>
      <c r="Q93" s="685"/>
      <c r="R93" s="685"/>
      <c r="S93" s="685"/>
      <c r="T93" s="685"/>
      <c r="U93" s="685"/>
      <c r="V93" s="685"/>
      <c r="W93" s="685"/>
      <c r="X93" s="685"/>
      <c r="Y93" s="685"/>
      <c r="Z93" s="685"/>
    </row>
    <row r="94" spans="1:26" ht="15.75" customHeight="1">
      <c r="A94" s="1440"/>
      <c r="B94" s="691">
        <v>5</v>
      </c>
      <c r="C94" s="675">
        <v>969</v>
      </c>
      <c r="D94" s="675">
        <v>1112</v>
      </c>
      <c r="E94" s="675">
        <v>6175</v>
      </c>
      <c r="F94" s="688">
        <v>3.3</v>
      </c>
      <c r="G94" s="27"/>
      <c r="H94" s="684"/>
    </row>
    <row r="95" spans="1:26" ht="15.75" customHeight="1">
      <c r="A95" s="1440"/>
      <c r="B95" s="691">
        <v>6</v>
      </c>
      <c r="C95" s="675">
        <v>1050</v>
      </c>
      <c r="D95" s="675">
        <v>1180</v>
      </c>
      <c r="E95" s="675">
        <v>7220</v>
      </c>
      <c r="F95" s="688">
        <v>3.8</v>
      </c>
      <c r="G95" s="27"/>
      <c r="H95" s="684"/>
    </row>
    <row r="96" spans="1:26" ht="15.75" customHeight="1">
      <c r="A96" s="1440"/>
      <c r="B96" s="691">
        <v>8</v>
      </c>
      <c r="C96" s="675">
        <v>1450</v>
      </c>
      <c r="D96" s="675">
        <v>1758</v>
      </c>
      <c r="E96" s="675">
        <v>10032</v>
      </c>
      <c r="F96" s="688">
        <v>5</v>
      </c>
      <c r="G96" s="27"/>
      <c r="H96" s="684"/>
    </row>
    <row r="97" spans="1:26" ht="15.75" customHeight="1">
      <c r="A97" s="1440"/>
      <c r="B97" s="691">
        <v>10</v>
      </c>
      <c r="C97" s="675">
        <v>2200</v>
      </c>
      <c r="D97" s="675">
        <v>2280</v>
      </c>
      <c r="E97" s="675">
        <v>11495</v>
      </c>
      <c r="F97" s="688">
        <v>6</v>
      </c>
      <c r="G97" s="27"/>
      <c r="H97" s="684"/>
    </row>
    <row r="98" spans="1:26" ht="15.75" customHeight="1">
      <c r="A98" s="1440"/>
      <c r="B98" s="691">
        <v>12</v>
      </c>
      <c r="C98" s="675">
        <v>2700</v>
      </c>
      <c r="D98" s="675">
        <v>2660</v>
      </c>
      <c r="E98" s="675">
        <v>12445</v>
      </c>
      <c r="F98" s="688">
        <v>6.4</v>
      </c>
      <c r="G98" s="27"/>
      <c r="H98" s="684"/>
    </row>
    <row r="99" spans="1:26" ht="15.75" customHeight="1">
      <c r="A99" s="1438"/>
      <c r="B99" s="656">
        <v>14</v>
      </c>
      <c r="C99" s="678">
        <v>2613</v>
      </c>
      <c r="D99" s="678">
        <v>3040</v>
      </c>
      <c r="E99" s="678"/>
      <c r="F99" s="654">
        <v>7.2</v>
      </c>
      <c r="G99" s="27"/>
      <c r="H99" s="684"/>
    </row>
    <row r="100" spans="1:26" ht="15.75" customHeight="1">
      <c r="A100" s="1439">
        <v>133</v>
      </c>
      <c r="B100" s="689">
        <v>3.5</v>
      </c>
      <c r="C100" s="682">
        <v>922</v>
      </c>
      <c r="D100" s="682">
        <v>1093</v>
      </c>
      <c r="E100" s="682"/>
      <c r="F100" s="690">
        <v>3.8</v>
      </c>
      <c r="G100" s="27"/>
      <c r="H100" s="684"/>
    </row>
    <row r="101" spans="1:26" ht="15.75" customHeight="1">
      <c r="A101" s="1440"/>
      <c r="B101" s="691">
        <v>4</v>
      </c>
      <c r="C101" s="675">
        <v>1100</v>
      </c>
      <c r="D101" s="675">
        <v>1093</v>
      </c>
      <c r="E101" s="675">
        <v>7838</v>
      </c>
      <c r="F101" s="688">
        <v>3.8</v>
      </c>
      <c r="G101" s="27"/>
      <c r="H101" s="684"/>
    </row>
    <row r="102" spans="1:26" ht="15.75" customHeight="1">
      <c r="A102" s="1440"/>
      <c r="B102" s="691">
        <v>4.5</v>
      </c>
      <c r="C102" s="675">
        <v>1473</v>
      </c>
      <c r="D102" s="675">
        <v>1672</v>
      </c>
      <c r="E102" s="675"/>
      <c r="F102" s="688">
        <v>4.8</v>
      </c>
      <c r="G102" s="27"/>
      <c r="H102" s="684"/>
    </row>
    <row r="103" spans="1:26" ht="15.75" customHeight="1">
      <c r="A103" s="1440"/>
      <c r="B103" s="691">
        <v>5</v>
      </c>
      <c r="C103" s="675">
        <v>1400</v>
      </c>
      <c r="D103" s="675">
        <v>1672</v>
      </c>
      <c r="E103" s="675">
        <v>8788</v>
      </c>
      <c r="F103" s="688">
        <v>4.8</v>
      </c>
      <c r="G103" s="27"/>
      <c r="H103" s="684"/>
    </row>
    <row r="104" spans="1:26" ht="15.75" customHeight="1">
      <c r="A104" s="1440"/>
      <c r="B104" s="691">
        <v>6</v>
      </c>
      <c r="C104" s="675">
        <v>1691</v>
      </c>
      <c r="D104" s="675">
        <v>1957</v>
      </c>
      <c r="E104" s="675">
        <v>10973</v>
      </c>
      <c r="F104" s="688">
        <v>5.7</v>
      </c>
      <c r="G104" s="27"/>
      <c r="H104" s="684"/>
    </row>
    <row r="105" spans="1:26" ht="15.75" customHeight="1">
      <c r="A105" s="1440"/>
      <c r="B105" s="691">
        <v>7</v>
      </c>
      <c r="C105" s="675">
        <v>1729</v>
      </c>
      <c r="D105" s="675">
        <v>1995</v>
      </c>
      <c r="E105" s="675">
        <v>10973</v>
      </c>
      <c r="F105" s="688">
        <v>7.2</v>
      </c>
      <c r="G105" s="27"/>
      <c r="H105" s="684"/>
    </row>
    <row r="106" spans="1:26" ht="15.75" customHeight="1">
      <c r="A106" s="1440"/>
      <c r="B106" s="691">
        <v>8</v>
      </c>
      <c r="C106" s="675">
        <v>1820</v>
      </c>
      <c r="D106" s="675">
        <v>2280</v>
      </c>
      <c r="E106" s="675">
        <v>11077</v>
      </c>
      <c r="F106" s="688">
        <v>7.4</v>
      </c>
      <c r="G106" s="27"/>
      <c r="H106" s="684"/>
    </row>
    <row r="107" spans="1:26" ht="15.75" customHeight="1">
      <c r="A107" s="1440"/>
      <c r="B107" s="691">
        <v>10</v>
      </c>
      <c r="C107" s="675">
        <v>2485</v>
      </c>
      <c r="D107" s="675">
        <v>2518</v>
      </c>
      <c r="E107" s="675">
        <v>11182</v>
      </c>
      <c r="F107" s="688">
        <v>9.1</v>
      </c>
      <c r="G107" s="27"/>
      <c r="H107" s="684"/>
    </row>
    <row r="108" spans="1:26" ht="15.75" customHeight="1">
      <c r="A108" s="1440"/>
      <c r="B108" s="691">
        <v>12</v>
      </c>
      <c r="C108" s="675"/>
      <c r="D108" s="675"/>
      <c r="E108" s="675">
        <v>13395</v>
      </c>
      <c r="F108" s="696">
        <v>11</v>
      </c>
      <c r="G108" s="27"/>
      <c r="H108" s="684"/>
      <c r="J108" s="685"/>
      <c r="K108" s="685"/>
      <c r="L108" s="685"/>
      <c r="M108" s="685"/>
      <c r="N108" s="685"/>
      <c r="O108" s="685"/>
      <c r="P108" s="685"/>
      <c r="Q108" s="685"/>
      <c r="R108" s="685"/>
      <c r="S108" s="685"/>
      <c r="T108" s="685"/>
      <c r="U108" s="685"/>
      <c r="V108" s="685"/>
      <c r="W108" s="685"/>
      <c r="X108" s="685"/>
      <c r="Y108" s="685"/>
      <c r="Z108" s="685"/>
    </row>
    <row r="109" spans="1:26" ht="15.75" customHeight="1">
      <c r="A109" s="1440"/>
      <c r="B109" s="691">
        <v>14</v>
      </c>
      <c r="C109" s="675">
        <v>2717</v>
      </c>
      <c r="D109" s="675">
        <v>3135</v>
      </c>
      <c r="E109" s="675">
        <v>15580</v>
      </c>
      <c r="F109" s="696">
        <v>13</v>
      </c>
      <c r="G109" s="27"/>
      <c r="H109" s="684"/>
      <c r="J109" s="685"/>
      <c r="K109" s="685"/>
      <c r="L109" s="685"/>
      <c r="M109" s="685"/>
      <c r="N109" s="685"/>
      <c r="O109" s="685"/>
      <c r="P109" s="685"/>
      <c r="Q109" s="685"/>
      <c r="R109" s="685"/>
      <c r="S109" s="685"/>
      <c r="T109" s="685"/>
      <c r="U109" s="685"/>
      <c r="V109" s="685"/>
      <c r="W109" s="685"/>
      <c r="X109" s="685"/>
      <c r="Y109" s="685"/>
      <c r="Z109" s="685"/>
    </row>
    <row r="110" spans="1:26" ht="15.75" customHeight="1">
      <c r="A110" s="1440"/>
      <c r="B110" s="691">
        <v>16</v>
      </c>
      <c r="C110" s="675">
        <v>3990</v>
      </c>
      <c r="D110" s="675">
        <v>4560</v>
      </c>
      <c r="E110" s="675"/>
      <c r="F110" s="688"/>
      <c r="G110" s="27"/>
      <c r="H110" s="684"/>
    </row>
    <row r="111" spans="1:26" ht="15.75" customHeight="1">
      <c r="A111" s="1438"/>
      <c r="B111" s="656">
        <v>17</v>
      </c>
      <c r="C111" s="678"/>
      <c r="D111" s="678"/>
      <c r="E111" s="678">
        <v>18810</v>
      </c>
      <c r="F111" s="654"/>
      <c r="G111" s="27"/>
      <c r="H111" s="684"/>
    </row>
    <row r="112" spans="1:26" ht="15.75" customHeight="1">
      <c r="A112" s="1439">
        <v>159</v>
      </c>
      <c r="B112" s="716">
        <v>3</v>
      </c>
      <c r="C112" s="682"/>
      <c r="D112" s="682">
        <v>1805</v>
      </c>
      <c r="E112" s="682"/>
      <c r="F112" s="683"/>
      <c r="G112" s="27"/>
      <c r="H112" s="684"/>
    </row>
    <row r="113" spans="1:26" ht="15.75" customHeight="1">
      <c r="A113" s="1440"/>
      <c r="B113" s="717">
        <v>3.5</v>
      </c>
      <c r="C113" s="675"/>
      <c r="D113" s="675">
        <v>1805</v>
      </c>
      <c r="E113" s="675"/>
      <c r="F113" s="718"/>
      <c r="G113" s="27"/>
      <c r="H113" s="684"/>
    </row>
    <row r="114" spans="1:26" ht="15.75" customHeight="1">
      <c r="A114" s="1440"/>
      <c r="B114" s="694">
        <v>4</v>
      </c>
      <c r="C114" s="675">
        <v>1672</v>
      </c>
      <c r="D114" s="675">
        <v>1948</v>
      </c>
      <c r="E114" s="675"/>
      <c r="F114" s="683">
        <v>6</v>
      </c>
      <c r="G114" s="27"/>
      <c r="H114" s="684"/>
    </row>
    <row r="115" spans="1:26" ht="15.75" customHeight="1">
      <c r="A115" s="1440"/>
      <c r="B115" s="691">
        <v>4.5</v>
      </c>
      <c r="C115" s="675">
        <v>1620</v>
      </c>
      <c r="D115" s="675">
        <v>1948</v>
      </c>
      <c r="E115" s="675">
        <v>10783</v>
      </c>
      <c r="F115" s="688">
        <v>6.1</v>
      </c>
      <c r="G115" s="27"/>
      <c r="H115" s="684"/>
    </row>
    <row r="116" spans="1:26" ht="15.75" customHeight="1">
      <c r="A116" s="1440"/>
      <c r="B116" s="691">
        <v>5</v>
      </c>
      <c r="C116" s="675">
        <v>1455</v>
      </c>
      <c r="D116" s="675">
        <v>2520</v>
      </c>
      <c r="E116" s="675"/>
      <c r="F116" s="688">
        <v>6.7</v>
      </c>
      <c r="G116" s="27"/>
      <c r="H116" s="684"/>
    </row>
    <row r="117" spans="1:26" ht="15.75" customHeight="1">
      <c r="A117" s="1440"/>
      <c r="B117" s="691">
        <v>6</v>
      </c>
      <c r="C117" s="675">
        <v>1920</v>
      </c>
      <c r="D117" s="675">
        <v>2650</v>
      </c>
      <c r="E117" s="675">
        <v>13775</v>
      </c>
      <c r="F117" s="688">
        <v>8.1</v>
      </c>
      <c r="G117" s="27"/>
      <c r="H117" s="684"/>
    </row>
    <row r="118" spans="1:26" ht="15.75" customHeight="1">
      <c r="A118" s="1440"/>
      <c r="B118" s="691">
        <v>7</v>
      </c>
      <c r="C118" s="675">
        <v>2280</v>
      </c>
      <c r="D118" s="675">
        <v>2613</v>
      </c>
      <c r="E118" s="675">
        <v>18525</v>
      </c>
      <c r="F118" s="688">
        <v>10</v>
      </c>
      <c r="G118" s="27"/>
      <c r="H118" s="684"/>
    </row>
    <row r="119" spans="1:26" ht="15.75" customHeight="1">
      <c r="A119" s="1440"/>
      <c r="B119" s="691">
        <v>8</v>
      </c>
      <c r="C119" s="675">
        <v>2650</v>
      </c>
      <c r="D119" s="675">
        <v>3600</v>
      </c>
      <c r="E119" s="675">
        <v>19143</v>
      </c>
      <c r="F119" s="688">
        <v>11</v>
      </c>
      <c r="G119" s="27"/>
      <c r="H119" s="684"/>
    </row>
    <row r="120" spans="1:26" ht="15.75" customHeight="1">
      <c r="A120" s="1440"/>
      <c r="B120" s="691">
        <v>9</v>
      </c>
      <c r="C120" s="675">
        <v>3468</v>
      </c>
      <c r="D120" s="675">
        <v>3990</v>
      </c>
      <c r="E120" s="675">
        <v>23180</v>
      </c>
      <c r="F120" s="688">
        <v>12</v>
      </c>
      <c r="G120" s="27"/>
      <c r="H120" s="684"/>
    </row>
    <row r="121" spans="1:26" ht="15.75" customHeight="1">
      <c r="A121" s="1440"/>
      <c r="B121" s="691">
        <v>10</v>
      </c>
      <c r="C121" s="675">
        <v>3100</v>
      </c>
      <c r="D121" s="675">
        <v>3480</v>
      </c>
      <c r="E121" s="675">
        <v>21530</v>
      </c>
      <c r="F121" s="688">
        <v>13</v>
      </c>
      <c r="G121" s="27"/>
      <c r="H121" s="684"/>
    </row>
    <row r="122" spans="1:26" ht="15.75" customHeight="1">
      <c r="A122" s="1440"/>
      <c r="B122" s="691">
        <v>12</v>
      </c>
      <c r="C122" s="675">
        <v>4275</v>
      </c>
      <c r="D122" s="675">
        <v>5010</v>
      </c>
      <c r="E122" s="675">
        <v>26458</v>
      </c>
      <c r="F122" s="688">
        <v>16</v>
      </c>
      <c r="G122" s="27"/>
      <c r="H122" s="684"/>
    </row>
    <row r="123" spans="1:26" ht="15.75" customHeight="1">
      <c r="A123" s="1440"/>
      <c r="B123" s="691">
        <v>14</v>
      </c>
      <c r="C123" s="675">
        <v>4513</v>
      </c>
      <c r="D123" s="675">
        <v>5845</v>
      </c>
      <c r="E123" s="675">
        <v>28738</v>
      </c>
      <c r="F123" s="688">
        <v>18</v>
      </c>
      <c r="G123" s="27"/>
      <c r="H123" s="684"/>
    </row>
    <row r="124" spans="1:26" ht="15.75" customHeight="1">
      <c r="A124" s="1440"/>
      <c r="B124" s="691">
        <v>16</v>
      </c>
      <c r="C124" s="675">
        <v>5035</v>
      </c>
      <c r="D124" s="675">
        <v>5748</v>
      </c>
      <c r="E124" s="675"/>
      <c r="F124" s="688">
        <v>20</v>
      </c>
      <c r="G124" s="27"/>
      <c r="H124" s="684"/>
    </row>
    <row r="125" spans="1:26" ht="15.75" customHeight="1">
      <c r="A125" s="1438"/>
      <c r="B125" s="656">
        <v>18</v>
      </c>
      <c r="C125" s="678">
        <v>6175</v>
      </c>
      <c r="D125" s="678">
        <v>7030</v>
      </c>
      <c r="E125" s="678"/>
      <c r="F125" s="654">
        <v>24</v>
      </c>
      <c r="G125" s="27"/>
      <c r="H125" s="684"/>
    </row>
    <row r="126" spans="1:26" ht="15.75" customHeight="1">
      <c r="A126" s="1439">
        <v>168</v>
      </c>
      <c r="B126" s="689">
        <v>4</v>
      </c>
      <c r="C126" s="682">
        <v>2043</v>
      </c>
      <c r="D126" s="682">
        <v>2375</v>
      </c>
      <c r="E126" s="682"/>
      <c r="F126" s="690">
        <v>5.6</v>
      </c>
      <c r="G126" s="27"/>
      <c r="H126" s="684"/>
      <c r="J126" s="685"/>
      <c r="K126" s="685"/>
      <c r="L126" s="685"/>
      <c r="M126" s="685"/>
      <c r="N126" s="685"/>
      <c r="O126" s="685"/>
      <c r="P126" s="685"/>
      <c r="Q126" s="685"/>
      <c r="R126" s="685"/>
      <c r="S126" s="685"/>
      <c r="T126" s="685"/>
      <c r="U126" s="685"/>
      <c r="V126" s="685"/>
      <c r="W126" s="685"/>
      <c r="X126" s="685"/>
      <c r="Y126" s="685"/>
      <c r="Z126" s="685"/>
    </row>
    <row r="127" spans="1:26" ht="15.75" customHeight="1">
      <c r="A127" s="1440"/>
      <c r="B127" s="691">
        <v>5</v>
      </c>
      <c r="C127" s="675">
        <v>2185</v>
      </c>
      <c r="D127" s="675">
        <v>2518</v>
      </c>
      <c r="E127" s="675"/>
      <c r="F127" s="688">
        <v>8.3000000000000007</v>
      </c>
      <c r="G127" s="27"/>
      <c r="H127" s="684"/>
    </row>
    <row r="128" spans="1:26" ht="15.75" customHeight="1">
      <c r="A128" s="1440"/>
      <c r="B128" s="691">
        <v>6</v>
      </c>
      <c r="C128" s="675">
        <v>2220</v>
      </c>
      <c r="D128" s="675">
        <v>2755</v>
      </c>
      <c r="E128" s="675"/>
      <c r="F128" s="688">
        <v>8.5</v>
      </c>
      <c r="G128" s="27"/>
      <c r="H128" s="684"/>
    </row>
    <row r="129" spans="1:26" ht="15.75" customHeight="1">
      <c r="A129" s="1440"/>
      <c r="B129" s="691">
        <v>8</v>
      </c>
      <c r="C129" s="675">
        <v>2613</v>
      </c>
      <c r="D129" s="675">
        <v>3040</v>
      </c>
      <c r="E129" s="675"/>
      <c r="F129" s="688">
        <v>11.2</v>
      </c>
      <c r="G129" s="27"/>
      <c r="H129" s="684"/>
    </row>
    <row r="130" spans="1:26" ht="15.75" customHeight="1">
      <c r="A130" s="1440"/>
      <c r="B130" s="691">
        <v>10</v>
      </c>
      <c r="C130" s="675">
        <v>3240</v>
      </c>
      <c r="D130" s="675">
        <v>3658</v>
      </c>
      <c r="E130" s="675"/>
      <c r="F130" s="688">
        <v>11.5</v>
      </c>
      <c r="G130" s="27"/>
      <c r="H130" s="684"/>
    </row>
    <row r="131" spans="1:26" ht="15.75" customHeight="1">
      <c r="A131" s="1440"/>
      <c r="B131" s="715">
        <v>12</v>
      </c>
      <c r="C131" s="675">
        <v>5040</v>
      </c>
      <c r="D131" s="675">
        <v>5900</v>
      </c>
      <c r="E131" s="675"/>
      <c r="F131" s="696">
        <v>14</v>
      </c>
      <c r="G131" s="27"/>
      <c r="H131" s="684"/>
    </row>
    <row r="132" spans="1:26" ht="15.75" customHeight="1">
      <c r="A132" s="1440"/>
      <c r="B132" s="691">
        <v>14</v>
      </c>
      <c r="C132" s="675">
        <v>6500</v>
      </c>
      <c r="D132" s="675">
        <v>7350</v>
      </c>
      <c r="E132" s="675"/>
      <c r="F132" s="688">
        <v>19</v>
      </c>
      <c r="G132" s="27"/>
      <c r="H132" s="684"/>
    </row>
    <row r="133" spans="1:26" ht="15.75" customHeight="1">
      <c r="A133" s="1440"/>
      <c r="B133" s="691">
        <v>16</v>
      </c>
      <c r="C133" s="675">
        <v>7002</v>
      </c>
      <c r="D133" s="675">
        <v>8075</v>
      </c>
      <c r="E133" s="675"/>
      <c r="F133" s="688">
        <v>22</v>
      </c>
      <c r="G133" s="27"/>
      <c r="H133" s="684"/>
    </row>
    <row r="134" spans="1:26" ht="15.75" customHeight="1">
      <c r="A134" s="1440"/>
      <c r="B134" s="691">
        <v>18</v>
      </c>
      <c r="C134" s="675">
        <v>8265</v>
      </c>
      <c r="D134" s="675">
        <v>9500</v>
      </c>
      <c r="E134" s="675"/>
      <c r="F134" s="696">
        <v>25</v>
      </c>
      <c r="G134" s="27"/>
      <c r="H134" s="684"/>
    </row>
    <row r="135" spans="1:26" ht="15.75" customHeight="1">
      <c r="A135" s="1438"/>
      <c r="B135" s="656">
        <v>20</v>
      </c>
      <c r="C135" s="678">
        <v>10032</v>
      </c>
      <c r="D135" s="678">
        <v>11543</v>
      </c>
      <c r="E135" s="678"/>
      <c r="F135" s="697">
        <v>28</v>
      </c>
      <c r="G135" s="27"/>
      <c r="H135" s="684"/>
    </row>
    <row r="136" spans="1:26" ht="15.75" customHeight="1">
      <c r="A136" s="1439">
        <v>219</v>
      </c>
      <c r="B136" s="689">
        <v>4</v>
      </c>
      <c r="C136" s="682"/>
      <c r="D136" s="682"/>
      <c r="E136" s="682">
        <v>22183</v>
      </c>
      <c r="F136" s="719">
        <v>11</v>
      </c>
      <c r="G136" s="27"/>
      <c r="H136" s="684"/>
    </row>
    <row r="137" spans="1:26" ht="15.75" customHeight="1">
      <c r="A137" s="1440"/>
      <c r="B137" s="691">
        <v>5</v>
      </c>
      <c r="C137" s="675">
        <v>3700</v>
      </c>
      <c r="D137" s="675">
        <v>4785</v>
      </c>
      <c r="E137" s="675">
        <v>23845</v>
      </c>
      <c r="F137" s="696">
        <v>13</v>
      </c>
      <c r="G137" s="27"/>
      <c r="H137" s="684"/>
      <c r="J137" s="685"/>
      <c r="K137" s="685"/>
      <c r="L137" s="685"/>
      <c r="M137" s="685"/>
      <c r="N137" s="685"/>
      <c r="O137" s="685"/>
      <c r="P137" s="685"/>
      <c r="Q137" s="685"/>
      <c r="R137" s="685"/>
      <c r="S137" s="685"/>
      <c r="T137" s="685"/>
      <c r="U137" s="685"/>
      <c r="V137" s="685"/>
      <c r="W137" s="685"/>
      <c r="X137" s="685"/>
      <c r="Y137" s="685"/>
      <c r="Z137" s="685"/>
    </row>
    <row r="138" spans="1:26" ht="15.75" customHeight="1">
      <c r="A138" s="1440"/>
      <c r="B138" s="691">
        <v>6</v>
      </c>
      <c r="C138" s="675">
        <v>3250</v>
      </c>
      <c r="D138" s="675">
        <v>4700</v>
      </c>
      <c r="E138" s="675">
        <v>25707</v>
      </c>
      <c r="F138" s="688">
        <v>15</v>
      </c>
      <c r="G138" s="27"/>
      <c r="H138" s="684"/>
    </row>
    <row r="139" spans="1:26" ht="15.75" customHeight="1">
      <c r="A139" s="1440"/>
      <c r="B139" s="691">
        <v>7</v>
      </c>
      <c r="C139" s="675">
        <v>4425</v>
      </c>
      <c r="D139" s="675">
        <v>5120</v>
      </c>
      <c r="E139" s="675">
        <v>32205</v>
      </c>
      <c r="F139" s="688">
        <v>18</v>
      </c>
      <c r="G139" s="27"/>
      <c r="H139" s="684"/>
    </row>
    <row r="140" spans="1:26" ht="15.75" customHeight="1">
      <c r="A140" s="1440"/>
      <c r="B140" s="691">
        <v>8</v>
      </c>
      <c r="C140" s="675">
        <v>4600</v>
      </c>
      <c r="D140" s="675">
        <v>5820</v>
      </c>
      <c r="E140" s="675">
        <v>33440</v>
      </c>
      <c r="F140" s="688">
        <v>20</v>
      </c>
      <c r="G140" s="27"/>
      <c r="H140" s="684"/>
    </row>
    <row r="141" spans="1:26" ht="15.75" customHeight="1">
      <c r="A141" s="1440"/>
      <c r="B141" s="691">
        <v>9</v>
      </c>
      <c r="C141" s="675">
        <v>5852</v>
      </c>
      <c r="D141" s="675">
        <v>6745</v>
      </c>
      <c r="E141" s="675">
        <v>38475</v>
      </c>
      <c r="F141" s="688">
        <v>23</v>
      </c>
      <c r="G141" s="27"/>
      <c r="H141" s="684"/>
    </row>
    <row r="142" spans="1:26" ht="15.75" customHeight="1">
      <c r="A142" s="1440"/>
      <c r="B142" s="691">
        <v>10</v>
      </c>
      <c r="C142" s="675">
        <v>5900</v>
      </c>
      <c r="D142" s="675">
        <v>7050</v>
      </c>
      <c r="E142" s="675">
        <v>40800</v>
      </c>
      <c r="F142" s="688">
        <v>25</v>
      </c>
      <c r="G142" s="27"/>
      <c r="H142" s="684"/>
    </row>
    <row r="143" spans="1:26" ht="15.75" customHeight="1">
      <c r="A143" s="1440"/>
      <c r="B143" s="691">
        <v>11</v>
      </c>
      <c r="C143" s="675">
        <v>6745</v>
      </c>
      <c r="D143" s="675">
        <v>7790</v>
      </c>
      <c r="E143" s="675">
        <v>42750</v>
      </c>
      <c r="F143" s="688">
        <v>27</v>
      </c>
      <c r="G143" s="27"/>
      <c r="H143" s="684"/>
    </row>
    <row r="144" spans="1:26" ht="15.75" customHeight="1">
      <c r="A144" s="1440"/>
      <c r="B144" s="691">
        <v>12</v>
      </c>
      <c r="C144" s="675">
        <v>6815</v>
      </c>
      <c r="D144" s="675">
        <v>7850</v>
      </c>
      <c r="E144" s="675">
        <v>43700</v>
      </c>
      <c r="F144" s="688">
        <v>29</v>
      </c>
      <c r="G144" s="27"/>
      <c r="H144" s="684"/>
    </row>
    <row r="145" spans="1:26" ht="15.75" customHeight="1">
      <c r="A145" s="1440"/>
      <c r="B145" s="691">
        <v>14</v>
      </c>
      <c r="C145" s="675">
        <v>9300</v>
      </c>
      <c r="D145" s="675">
        <v>9377</v>
      </c>
      <c r="E145" s="675">
        <v>49638</v>
      </c>
      <c r="F145" s="688">
        <v>34</v>
      </c>
      <c r="G145" s="27"/>
      <c r="H145" s="684"/>
    </row>
    <row r="146" spans="1:26" ht="15.75" customHeight="1">
      <c r="A146" s="1440"/>
      <c r="B146" s="691">
        <v>16</v>
      </c>
      <c r="C146" s="675">
        <v>11900</v>
      </c>
      <c r="D146" s="675">
        <v>13800</v>
      </c>
      <c r="E146" s="675"/>
      <c r="F146" s="688">
        <v>39</v>
      </c>
      <c r="G146" s="27"/>
      <c r="H146" s="684"/>
    </row>
    <row r="147" spans="1:26" ht="15.75" customHeight="1">
      <c r="A147" s="1440"/>
      <c r="B147" s="691">
        <v>18</v>
      </c>
      <c r="C147" s="675">
        <v>13500</v>
      </c>
      <c r="D147" s="675">
        <v>15500</v>
      </c>
      <c r="E147" s="675"/>
      <c r="F147" s="688">
        <v>44</v>
      </c>
      <c r="G147" s="27"/>
      <c r="H147" s="684"/>
    </row>
    <row r="148" spans="1:26" ht="15.75" customHeight="1">
      <c r="A148" s="1440"/>
      <c r="B148" s="691">
        <v>20</v>
      </c>
      <c r="C148" s="675">
        <v>12493</v>
      </c>
      <c r="D148" s="675">
        <v>16500</v>
      </c>
      <c r="E148" s="675"/>
      <c r="F148" s="688">
        <v>50</v>
      </c>
      <c r="G148" s="27"/>
      <c r="H148" s="684"/>
    </row>
    <row r="149" spans="1:26" ht="15.75" customHeight="1">
      <c r="A149" s="1440"/>
      <c r="B149" s="691">
        <v>22</v>
      </c>
      <c r="C149" s="675">
        <v>13794</v>
      </c>
      <c r="D149" s="675">
        <v>15913</v>
      </c>
      <c r="E149" s="675"/>
      <c r="F149" s="688"/>
      <c r="G149" s="27"/>
      <c r="H149" s="684"/>
    </row>
    <row r="150" spans="1:26" ht="15.75" customHeight="1">
      <c r="A150" s="1440"/>
      <c r="B150" s="691">
        <v>24</v>
      </c>
      <c r="C150" s="675">
        <v>14915</v>
      </c>
      <c r="D150" s="675">
        <v>17148</v>
      </c>
      <c r="E150" s="675"/>
      <c r="F150" s="688"/>
      <c r="G150" s="27"/>
      <c r="H150" s="684"/>
    </row>
    <row r="151" spans="1:26" ht="15.75" customHeight="1">
      <c r="A151" s="1438"/>
      <c r="B151" s="656">
        <v>26</v>
      </c>
      <c r="C151" s="678">
        <v>15675</v>
      </c>
      <c r="D151" s="678">
        <v>18050</v>
      </c>
      <c r="E151" s="678"/>
      <c r="F151" s="654"/>
      <c r="G151" s="27"/>
      <c r="H151" s="684"/>
    </row>
    <row r="152" spans="1:26" ht="15.75" customHeight="1">
      <c r="A152" s="1439">
        <v>273</v>
      </c>
      <c r="B152" s="689">
        <v>4</v>
      </c>
      <c r="C152" s="682"/>
      <c r="D152" s="682"/>
      <c r="E152" s="682">
        <v>32918</v>
      </c>
      <c r="F152" s="690"/>
      <c r="G152" s="27"/>
      <c r="H152" s="684"/>
    </row>
    <row r="153" spans="1:26" ht="15.75" customHeight="1">
      <c r="A153" s="1440"/>
      <c r="B153" s="691">
        <v>5</v>
      </c>
      <c r="C153" s="675"/>
      <c r="D153" s="675"/>
      <c r="E153" s="675">
        <v>32918</v>
      </c>
      <c r="F153" s="688"/>
      <c r="G153" s="27"/>
      <c r="H153" s="684"/>
    </row>
    <row r="154" spans="1:26" ht="15.75" customHeight="1">
      <c r="A154" s="1440"/>
      <c r="B154" s="691">
        <v>6</v>
      </c>
      <c r="C154" s="675">
        <v>6250</v>
      </c>
      <c r="D154" s="675">
        <v>8200</v>
      </c>
      <c r="E154" s="675"/>
      <c r="F154" s="696">
        <v>23</v>
      </c>
      <c r="G154" s="27"/>
      <c r="H154" s="684"/>
    </row>
    <row r="155" spans="1:26" ht="15.75" customHeight="1">
      <c r="A155" s="1440"/>
      <c r="B155" s="691">
        <v>7</v>
      </c>
      <c r="C155" s="675">
        <v>6995</v>
      </c>
      <c r="D155" s="675">
        <v>8035</v>
      </c>
      <c r="E155" s="675">
        <v>51300</v>
      </c>
      <c r="F155" s="688">
        <v>30</v>
      </c>
      <c r="G155" s="27"/>
      <c r="H155" s="684"/>
      <c r="J155" s="685"/>
      <c r="K155" s="685"/>
      <c r="L155" s="685"/>
      <c r="M155" s="685"/>
      <c r="N155" s="685"/>
      <c r="O155" s="685"/>
      <c r="P155" s="685"/>
      <c r="Q155" s="685"/>
      <c r="R155" s="685"/>
      <c r="S155" s="685"/>
      <c r="T155" s="685"/>
      <c r="U155" s="685"/>
      <c r="V155" s="685"/>
      <c r="W155" s="685"/>
      <c r="X155" s="685"/>
      <c r="Y155" s="685"/>
      <c r="Z155" s="685"/>
    </row>
    <row r="156" spans="1:26" ht="15.75" customHeight="1">
      <c r="A156" s="1440"/>
      <c r="B156" s="691">
        <v>8</v>
      </c>
      <c r="C156" s="675">
        <v>6070</v>
      </c>
      <c r="D156" s="675">
        <v>9150</v>
      </c>
      <c r="E156" s="675">
        <v>55005</v>
      </c>
      <c r="F156" s="688">
        <v>31</v>
      </c>
      <c r="G156" s="27"/>
      <c r="H156" s="684"/>
    </row>
    <row r="157" spans="1:26" ht="15.75" customHeight="1">
      <c r="A157" s="1440"/>
      <c r="B157" s="691">
        <v>9</v>
      </c>
      <c r="C157" s="675">
        <v>7760</v>
      </c>
      <c r="D157" s="675">
        <v>8910</v>
      </c>
      <c r="E157" s="675">
        <v>65028</v>
      </c>
      <c r="F157" s="688">
        <v>38</v>
      </c>
      <c r="G157" s="27"/>
      <c r="H157" s="684"/>
    </row>
    <row r="158" spans="1:26" ht="15.75" customHeight="1">
      <c r="A158" s="1440"/>
      <c r="B158" s="691">
        <v>10</v>
      </c>
      <c r="C158" s="675">
        <v>9000</v>
      </c>
      <c r="D158" s="675">
        <v>12000</v>
      </c>
      <c r="E158" s="675">
        <v>69208</v>
      </c>
      <c r="F158" s="688">
        <v>39</v>
      </c>
      <c r="G158" s="27"/>
      <c r="H158" s="684"/>
    </row>
    <row r="159" spans="1:26" ht="15.75" customHeight="1">
      <c r="A159" s="1440"/>
      <c r="B159" s="691">
        <v>12</v>
      </c>
      <c r="C159" s="675">
        <v>12000</v>
      </c>
      <c r="D159" s="675">
        <v>12000</v>
      </c>
      <c r="E159" s="675">
        <v>72675</v>
      </c>
      <c r="F159" s="688">
        <v>43</v>
      </c>
      <c r="G159" s="27"/>
      <c r="H159" s="684"/>
    </row>
    <row r="160" spans="1:26" ht="15.75" customHeight="1">
      <c r="A160" s="1440"/>
      <c r="B160" s="691">
        <v>14</v>
      </c>
      <c r="C160" s="675">
        <v>13000</v>
      </c>
      <c r="D160" s="675">
        <v>15360</v>
      </c>
      <c r="E160" s="675">
        <v>103265</v>
      </c>
      <c r="F160" s="688">
        <v>54</v>
      </c>
      <c r="G160" s="27"/>
      <c r="H160" s="684"/>
    </row>
    <row r="161" spans="1:26" ht="15.75" customHeight="1">
      <c r="A161" s="1440"/>
      <c r="B161" s="691">
        <v>16</v>
      </c>
      <c r="C161" s="675">
        <v>15840</v>
      </c>
      <c r="D161" s="675">
        <v>17100</v>
      </c>
      <c r="E161" s="675">
        <v>164825</v>
      </c>
      <c r="F161" s="688">
        <v>61</v>
      </c>
      <c r="G161" s="27"/>
      <c r="H161" s="684"/>
    </row>
    <row r="162" spans="1:26" ht="15.75" customHeight="1">
      <c r="A162" s="1440"/>
      <c r="B162" s="691">
        <v>18</v>
      </c>
      <c r="C162" s="675">
        <v>16000</v>
      </c>
      <c r="D162" s="675">
        <v>19200</v>
      </c>
      <c r="E162" s="675"/>
      <c r="F162" s="688">
        <v>69</v>
      </c>
      <c r="G162" s="27"/>
      <c r="H162" s="684"/>
    </row>
    <row r="163" spans="1:26" ht="15.75" customHeight="1">
      <c r="A163" s="1440"/>
      <c r="B163" s="691">
        <v>20</v>
      </c>
      <c r="C163" s="675">
        <v>22800</v>
      </c>
      <c r="D163" s="675">
        <v>25413</v>
      </c>
      <c r="E163" s="675"/>
      <c r="F163" s="688">
        <v>78</v>
      </c>
      <c r="G163" s="27"/>
      <c r="H163" s="684"/>
      <c r="J163" s="685"/>
      <c r="K163" s="685"/>
      <c r="L163" s="685"/>
      <c r="M163" s="685"/>
      <c r="N163" s="685"/>
      <c r="O163" s="685"/>
      <c r="P163" s="685"/>
      <c r="Q163" s="685"/>
      <c r="R163" s="685"/>
      <c r="S163" s="685"/>
      <c r="T163" s="685"/>
      <c r="U163" s="685"/>
      <c r="V163" s="685"/>
      <c r="W163" s="685"/>
      <c r="X163" s="685"/>
      <c r="Y163" s="685"/>
      <c r="Z163" s="685"/>
    </row>
    <row r="164" spans="1:26" ht="15.75" customHeight="1">
      <c r="A164" s="1440"/>
      <c r="B164" s="691">
        <v>22</v>
      </c>
      <c r="C164" s="675">
        <v>24400</v>
      </c>
      <c r="D164" s="675">
        <v>28500</v>
      </c>
      <c r="E164" s="675"/>
      <c r="F164" s="696">
        <v>86</v>
      </c>
      <c r="G164" s="27"/>
      <c r="H164" s="684"/>
    </row>
    <row r="165" spans="1:26" ht="15.75" customHeight="1">
      <c r="A165" s="1440"/>
      <c r="B165" s="691">
        <v>24</v>
      </c>
      <c r="C165" s="675">
        <v>25983</v>
      </c>
      <c r="D165" s="675">
        <v>29878</v>
      </c>
      <c r="E165" s="675"/>
      <c r="F165" s="696">
        <v>92</v>
      </c>
      <c r="G165" s="27"/>
      <c r="H165" s="684"/>
    </row>
    <row r="166" spans="1:26" ht="15.75" customHeight="1">
      <c r="A166" s="1438"/>
      <c r="B166" s="660">
        <v>26</v>
      </c>
      <c r="C166" s="678"/>
      <c r="D166" s="678"/>
      <c r="E166" s="678"/>
      <c r="F166" s="648"/>
      <c r="G166" s="27"/>
      <c r="H166" s="684"/>
    </row>
    <row r="167" spans="1:26" ht="15.75" customHeight="1">
      <c r="A167" s="720"/>
      <c r="B167" s="702">
        <v>6</v>
      </c>
      <c r="C167" s="682">
        <v>8210</v>
      </c>
      <c r="D167" s="682">
        <v>9430</v>
      </c>
      <c r="E167" s="682"/>
      <c r="F167" s="693">
        <v>31</v>
      </c>
      <c r="G167" s="27"/>
      <c r="H167" s="684"/>
    </row>
    <row r="168" spans="1:26" ht="15.75" customHeight="1">
      <c r="A168" s="1437">
        <v>325</v>
      </c>
      <c r="B168" s="694">
        <v>7</v>
      </c>
      <c r="C168" s="675">
        <v>9705</v>
      </c>
      <c r="D168" s="675">
        <v>11145</v>
      </c>
      <c r="E168" s="675">
        <v>81130</v>
      </c>
      <c r="F168" s="693">
        <v>42</v>
      </c>
      <c r="G168" s="27"/>
      <c r="H168" s="684"/>
    </row>
    <row r="169" spans="1:26" ht="15.75" customHeight="1">
      <c r="A169" s="1440"/>
      <c r="B169" s="691">
        <v>8</v>
      </c>
      <c r="C169" s="675">
        <v>10450</v>
      </c>
      <c r="D169" s="675">
        <v>13450</v>
      </c>
      <c r="E169" s="675">
        <v>81130</v>
      </c>
      <c r="F169" s="683">
        <v>45</v>
      </c>
      <c r="G169" s="27"/>
      <c r="H169" s="684"/>
    </row>
    <row r="170" spans="1:26" ht="15.75" customHeight="1">
      <c r="A170" s="1440"/>
      <c r="B170" s="691">
        <v>9</v>
      </c>
      <c r="C170" s="675"/>
      <c r="D170" s="675"/>
      <c r="E170" s="675">
        <v>108300</v>
      </c>
      <c r="F170" s="688">
        <v>54</v>
      </c>
      <c r="G170" s="27"/>
      <c r="H170" s="684"/>
    </row>
    <row r="171" spans="1:26" ht="15.75" customHeight="1">
      <c r="A171" s="1440"/>
      <c r="B171" s="691">
        <v>10</v>
      </c>
      <c r="C171" s="675">
        <v>12400</v>
      </c>
      <c r="D171" s="675">
        <v>14305</v>
      </c>
      <c r="E171" s="675">
        <v>101270</v>
      </c>
      <c r="F171" s="688">
        <v>56</v>
      </c>
      <c r="G171" s="27"/>
      <c r="H171" s="684"/>
    </row>
    <row r="172" spans="1:26" ht="15.75" customHeight="1">
      <c r="A172" s="1440"/>
      <c r="B172" s="691">
        <v>12</v>
      </c>
      <c r="C172" s="675">
        <v>15600</v>
      </c>
      <c r="D172" s="675">
        <v>16425</v>
      </c>
      <c r="E172" s="675">
        <v>125115</v>
      </c>
      <c r="F172" s="688">
        <v>66</v>
      </c>
      <c r="G172" s="27"/>
      <c r="H172" s="684"/>
    </row>
    <row r="173" spans="1:26" ht="15.75" customHeight="1">
      <c r="A173" s="1440"/>
      <c r="B173" s="691">
        <v>14</v>
      </c>
      <c r="C173" s="675">
        <v>18050</v>
      </c>
      <c r="D173" s="675">
        <v>30000</v>
      </c>
      <c r="E173" s="675">
        <v>155183</v>
      </c>
      <c r="F173" s="688">
        <v>77</v>
      </c>
      <c r="G173" s="27"/>
      <c r="H173" s="684"/>
    </row>
    <row r="174" spans="1:26" ht="15.75" customHeight="1">
      <c r="A174" s="1440"/>
      <c r="B174" s="691">
        <v>16</v>
      </c>
      <c r="C174" s="675">
        <v>23400</v>
      </c>
      <c r="D174" s="675">
        <v>26030</v>
      </c>
      <c r="E174" s="675">
        <v>168150</v>
      </c>
      <c r="F174" s="688">
        <v>87</v>
      </c>
      <c r="G174" s="27"/>
      <c r="H174" s="684"/>
    </row>
    <row r="175" spans="1:26" ht="15.75" customHeight="1">
      <c r="A175" s="1440"/>
      <c r="B175" s="691">
        <v>18</v>
      </c>
      <c r="C175" s="675">
        <v>26400</v>
      </c>
      <c r="D175" s="675">
        <v>28785</v>
      </c>
      <c r="E175" s="675"/>
      <c r="F175" s="688">
        <v>107</v>
      </c>
      <c r="G175" s="27"/>
      <c r="H175" s="684"/>
    </row>
    <row r="176" spans="1:26" ht="15.75" customHeight="1">
      <c r="A176" s="1440"/>
      <c r="B176" s="691">
        <v>20</v>
      </c>
      <c r="C176" s="675">
        <v>30305</v>
      </c>
      <c r="D176" s="675">
        <v>34865</v>
      </c>
      <c r="E176" s="675">
        <v>174325</v>
      </c>
      <c r="F176" s="696">
        <v>112</v>
      </c>
      <c r="G176" s="27"/>
      <c r="H176" s="684"/>
    </row>
    <row r="177" spans="1:26" ht="15.75" customHeight="1">
      <c r="A177" s="1440"/>
      <c r="B177" s="691">
        <v>22</v>
      </c>
      <c r="C177" s="675">
        <v>33773</v>
      </c>
      <c r="D177" s="675">
        <v>38855</v>
      </c>
      <c r="E177" s="675"/>
      <c r="F177" s="696">
        <v>122</v>
      </c>
      <c r="G177" s="27"/>
      <c r="H177" s="684"/>
    </row>
    <row r="178" spans="1:26" ht="15.75" customHeight="1">
      <c r="A178" s="1440"/>
      <c r="B178" s="691">
        <v>24</v>
      </c>
      <c r="C178" s="675">
        <v>42228</v>
      </c>
      <c r="D178" s="675">
        <v>48545</v>
      </c>
      <c r="E178" s="675"/>
      <c r="F178" s="696">
        <v>130</v>
      </c>
      <c r="G178" s="27"/>
      <c r="H178" s="684"/>
    </row>
    <row r="179" spans="1:26" ht="15.75" customHeight="1">
      <c r="A179" s="1440"/>
      <c r="B179" s="721">
        <v>26</v>
      </c>
      <c r="C179" s="675"/>
      <c r="D179" s="675"/>
      <c r="E179" s="675"/>
      <c r="F179" s="722"/>
      <c r="G179" s="27"/>
      <c r="H179" s="684"/>
    </row>
    <row r="180" spans="1:26" ht="15.75" customHeight="1">
      <c r="A180" s="1438"/>
      <c r="B180" s="656">
        <v>28</v>
      </c>
      <c r="C180" s="678"/>
      <c r="D180" s="678"/>
      <c r="E180" s="678">
        <v>200640</v>
      </c>
      <c r="F180" s="654"/>
      <c r="G180" s="27"/>
      <c r="H180" s="684"/>
    </row>
    <row r="181" spans="1:26" ht="15.75" customHeight="1">
      <c r="A181" s="1444">
        <v>377</v>
      </c>
      <c r="B181" s="689">
        <v>8</v>
      </c>
      <c r="C181" s="682">
        <v>12120</v>
      </c>
      <c r="D181" s="682">
        <v>18240</v>
      </c>
      <c r="E181" s="682">
        <v>113905</v>
      </c>
      <c r="F181" s="719">
        <v>60</v>
      </c>
      <c r="G181" s="27"/>
      <c r="H181" s="684"/>
    </row>
    <row r="182" spans="1:26" ht="15.75" customHeight="1">
      <c r="A182" s="1440"/>
      <c r="B182" s="691">
        <v>10</v>
      </c>
      <c r="C182" s="675">
        <v>17400</v>
      </c>
      <c r="D182" s="675">
        <v>21150</v>
      </c>
      <c r="E182" s="675">
        <v>140030</v>
      </c>
      <c r="F182" s="688">
        <v>75</v>
      </c>
      <c r="G182" s="27"/>
      <c r="H182" s="684"/>
    </row>
    <row r="183" spans="1:26" ht="15.75" customHeight="1">
      <c r="A183" s="1440"/>
      <c r="B183" s="691">
        <v>12</v>
      </c>
      <c r="C183" s="675">
        <v>22800</v>
      </c>
      <c r="D183" s="675">
        <v>24640</v>
      </c>
      <c r="E183" s="675">
        <v>182875</v>
      </c>
      <c r="F183" s="688">
        <v>90</v>
      </c>
      <c r="G183" s="27"/>
      <c r="H183" s="684"/>
    </row>
    <row r="184" spans="1:26" ht="15.75" customHeight="1">
      <c r="A184" s="1440"/>
      <c r="B184" s="691">
        <v>14</v>
      </c>
      <c r="C184" s="675">
        <v>25745</v>
      </c>
      <c r="D184" s="675">
        <v>31200</v>
      </c>
      <c r="E184" s="675">
        <v>187055</v>
      </c>
      <c r="F184" s="696">
        <v>104</v>
      </c>
      <c r="G184" s="27"/>
      <c r="H184" s="684"/>
    </row>
    <row r="185" spans="1:26" ht="15.75" customHeight="1">
      <c r="A185" s="1440"/>
      <c r="B185" s="691">
        <v>16</v>
      </c>
      <c r="C185" s="675">
        <v>31445</v>
      </c>
      <c r="D185" s="675">
        <v>36053</v>
      </c>
      <c r="E185" s="675">
        <v>203775</v>
      </c>
      <c r="F185" s="688">
        <v>119</v>
      </c>
      <c r="G185" s="27"/>
      <c r="H185" s="684"/>
    </row>
    <row r="186" spans="1:26" ht="15.75" customHeight="1">
      <c r="A186" s="1440"/>
      <c r="B186" s="715">
        <v>18</v>
      </c>
      <c r="C186" s="675">
        <v>45790</v>
      </c>
      <c r="D186" s="675">
        <v>52678</v>
      </c>
      <c r="E186" s="675"/>
      <c r="F186" s="688"/>
      <c r="G186" s="27"/>
      <c r="H186" s="684"/>
      <c r="J186" s="685"/>
      <c r="K186" s="685"/>
      <c r="L186" s="685"/>
      <c r="M186" s="685"/>
      <c r="N186" s="685"/>
      <c r="O186" s="685"/>
      <c r="P186" s="685"/>
      <c r="Q186" s="685"/>
      <c r="R186" s="685"/>
      <c r="S186" s="685"/>
      <c r="T186" s="685"/>
      <c r="U186" s="685"/>
      <c r="V186" s="685"/>
      <c r="W186" s="685"/>
      <c r="X186" s="685"/>
      <c r="Y186" s="685"/>
      <c r="Z186" s="685"/>
    </row>
    <row r="187" spans="1:26" ht="15.75" customHeight="1">
      <c r="A187" s="1440"/>
      <c r="B187" s="691">
        <v>20</v>
      </c>
      <c r="C187" s="675">
        <v>41705</v>
      </c>
      <c r="D187" s="675">
        <v>48925</v>
      </c>
      <c r="E187" s="675">
        <v>238260</v>
      </c>
      <c r="F187" s="688">
        <v>129</v>
      </c>
      <c r="G187" s="27"/>
      <c r="H187" s="684"/>
      <c r="J187" s="685"/>
      <c r="K187" s="685"/>
      <c r="L187" s="685"/>
      <c r="M187" s="685"/>
      <c r="N187" s="685"/>
      <c r="O187" s="685"/>
      <c r="P187" s="685"/>
      <c r="Q187" s="685"/>
      <c r="R187" s="685"/>
      <c r="S187" s="685"/>
      <c r="T187" s="685"/>
      <c r="U187" s="685"/>
      <c r="V187" s="685"/>
      <c r="W187" s="685"/>
      <c r="X187" s="685"/>
      <c r="Y187" s="685"/>
      <c r="Z187" s="685"/>
    </row>
    <row r="188" spans="1:26" ht="15.75" customHeight="1">
      <c r="A188" s="1440"/>
      <c r="B188" s="715">
        <v>22</v>
      </c>
      <c r="C188" s="675">
        <v>53295</v>
      </c>
      <c r="D188" s="675">
        <v>61465</v>
      </c>
      <c r="E188" s="675"/>
      <c r="F188" s="696"/>
      <c r="G188" s="27"/>
      <c r="H188" s="684"/>
    </row>
    <row r="189" spans="1:26" ht="15.75" customHeight="1">
      <c r="A189" s="1440"/>
      <c r="B189" s="691">
        <v>26</v>
      </c>
      <c r="C189" s="675">
        <v>68448</v>
      </c>
      <c r="D189" s="675"/>
      <c r="E189" s="675"/>
      <c r="F189" s="696">
        <v>194</v>
      </c>
      <c r="G189" s="27"/>
      <c r="H189" s="684"/>
    </row>
    <row r="190" spans="1:26" ht="15.75" customHeight="1">
      <c r="A190" s="1438"/>
      <c r="B190" s="699">
        <v>28</v>
      </c>
      <c r="C190" s="678"/>
      <c r="D190" s="678"/>
      <c r="E190" s="678">
        <v>408595</v>
      </c>
      <c r="F190" s="700">
        <v>208</v>
      </c>
      <c r="G190" s="27"/>
      <c r="H190" s="684"/>
    </row>
    <row r="191" spans="1:26" ht="15.75" customHeight="1">
      <c r="A191" s="1439">
        <v>426</v>
      </c>
      <c r="B191" s="723">
        <v>7</v>
      </c>
      <c r="C191" s="682">
        <v>16290</v>
      </c>
      <c r="D191" s="682">
        <v>18770</v>
      </c>
      <c r="E191" s="682"/>
      <c r="F191" s="724">
        <v>68</v>
      </c>
      <c r="G191" s="27"/>
      <c r="H191" s="684"/>
    </row>
    <row r="192" spans="1:26" ht="15.75" customHeight="1">
      <c r="A192" s="1440"/>
      <c r="B192" s="694">
        <v>8</v>
      </c>
      <c r="C192" s="675">
        <v>19600</v>
      </c>
      <c r="D192" s="675">
        <v>22440</v>
      </c>
      <c r="E192" s="675">
        <v>125400</v>
      </c>
      <c r="F192" s="683">
        <v>78</v>
      </c>
      <c r="G192" s="27"/>
      <c r="H192" s="684"/>
    </row>
    <row r="193" spans="1:26" ht="15.75" customHeight="1">
      <c r="A193" s="1440"/>
      <c r="B193" s="691">
        <v>9</v>
      </c>
      <c r="C193" s="675">
        <v>18770</v>
      </c>
      <c r="D193" s="675">
        <v>21570</v>
      </c>
      <c r="E193" s="675">
        <v>207955</v>
      </c>
      <c r="F193" s="688">
        <v>87</v>
      </c>
      <c r="G193" s="27"/>
      <c r="H193" s="684"/>
      <c r="J193" s="685"/>
      <c r="K193" s="685"/>
      <c r="L193" s="685"/>
      <c r="M193" s="685"/>
      <c r="N193" s="685"/>
      <c r="O193" s="685"/>
      <c r="P193" s="685"/>
      <c r="Q193" s="685"/>
      <c r="R193" s="685"/>
      <c r="S193" s="685"/>
      <c r="T193" s="685"/>
      <c r="U193" s="685"/>
      <c r="V193" s="685"/>
      <c r="W193" s="685"/>
      <c r="X193" s="685"/>
      <c r="Y193" s="685"/>
      <c r="Z193" s="685"/>
    </row>
    <row r="194" spans="1:26" ht="15.75" customHeight="1">
      <c r="A194" s="1440"/>
      <c r="B194" s="691">
        <v>10</v>
      </c>
      <c r="C194" s="675">
        <v>23100</v>
      </c>
      <c r="D194" s="675">
        <v>33120</v>
      </c>
      <c r="E194" s="675">
        <v>209000</v>
      </c>
      <c r="F194" s="688">
        <v>97</v>
      </c>
      <c r="G194" s="27"/>
      <c r="H194" s="684"/>
    </row>
    <row r="195" spans="1:26" ht="15.75" customHeight="1">
      <c r="A195" s="1440"/>
      <c r="B195" s="691">
        <v>12</v>
      </c>
      <c r="C195" s="675">
        <v>26800</v>
      </c>
      <c r="D195" s="675">
        <v>28655</v>
      </c>
      <c r="E195" s="675">
        <v>320815</v>
      </c>
      <c r="F195" s="688">
        <v>117</v>
      </c>
      <c r="G195" s="27"/>
      <c r="H195" s="684"/>
    </row>
    <row r="196" spans="1:26" ht="15.75" customHeight="1">
      <c r="A196" s="1440"/>
      <c r="B196" s="691">
        <v>14</v>
      </c>
      <c r="C196" s="675">
        <v>33820</v>
      </c>
      <c r="D196" s="675">
        <v>39360</v>
      </c>
      <c r="E196" s="675">
        <v>242060</v>
      </c>
      <c r="F196" s="688">
        <v>140</v>
      </c>
      <c r="G196" s="27"/>
      <c r="H196" s="684"/>
    </row>
    <row r="197" spans="1:26" ht="15.75" customHeight="1">
      <c r="A197" s="1440"/>
      <c r="B197" s="691">
        <v>16</v>
      </c>
      <c r="C197" s="675">
        <v>43700</v>
      </c>
      <c r="D197" s="675">
        <v>50255</v>
      </c>
      <c r="E197" s="675">
        <v>346940</v>
      </c>
      <c r="F197" s="696">
        <v>156</v>
      </c>
      <c r="G197" s="27"/>
      <c r="H197" s="684"/>
    </row>
    <row r="198" spans="1:26" ht="15.75" customHeight="1">
      <c r="A198" s="1440"/>
      <c r="B198" s="715">
        <v>18</v>
      </c>
      <c r="C198" s="675">
        <v>43985</v>
      </c>
      <c r="D198" s="675">
        <v>50588</v>
      </c>
      <c r="E198" s="675"/>
      <c r="F198" s="688"/>
      <c r="G198" s="27"/>
      <c r="H198" s="684"/>
    </row>
    <row r="199" spans="1:26" ht="15.75" customHeight="1">
      <c r="A199" s="1440"/>
      <c r="B199" s="691">
        <v>20</v>
      </c>
      <c r="C199" s="675">
        <v>45173</v>
      </c>
      <c r="D199" s="675">
        <v>51965</v>
      </c>
      <c r="E199" s="675">
        <v>389785</v>
      </c>
      <c r="F199" s="688">
        <v>189</v>
      </c>
      <c r="G199" s="27"/>
      <c r="H199" s="684"/>
    </row>
    <row r="200" spans="1:26" ht="15.75" customHeight="1">
      <c r="A200" s="1440"/>
      <c r="B200" s="691">
        <v>22</v>
      </c>
      <c r="C200" s="675">
        <v>57570</v>
      </c>
      <c r="D200" s="675">
        <v>66263</v>
      </c>
      <c r="E200" s="675"/>
      <c r="F200" s="688">
        <v>210</v>
      </c>
      <c r="G200" s="27"/>
      <c r="H200" s="684"/>
      <c r="J200" s="685"/>
      <c r="K200" s="685"/>
      <c r="L200" s="685"/>
      <c r="M200" s="685"/>
      <c r="N200" s="685"/>
      <c r="O200" s="685"/>
      <c r="P200" s="685"/>
      <c r="Q200" s="685"/>
      <c r="R200" s="685"/>
      <c r="S200" s="685"/>
      <c r="T200" s="685"/>
      <c r="U200" s="685"/>
      <c r="V200" s="685"/>
      <c r="W200" s="685"/>
      <c r="X200" s="685"/>
      <c r="Y200" s="685"/>
      <c r="Z200" s="685"/>
    </row>
    <row r="201" spans="1:26" ht="15.75" customHeight="1">
      <c r="A201" s="1440"/>
      <c r="B201" s="691">
        <v>24</v>
      </c>
      <c r="C201" s="675">
        <v>64600</v>
      </c>
      <c r="D201" s="675">
        <v>74290</v>
      </c>
      <c r="E201" s="675"/>
      <c r="F201" s="688">
        <v>230</v>
      </c>
      <c r="G201" s="27"/>
      <c r="H201" s="684"/>
    </row>
    <row r="202" spans="1:26" ht="15.75" customHeight="1">
      <c r="A202" s="1440"/>
      <c r="B202" s="691">
        <v>26</v>
      </c>
      <c r="C202" s="675">
        <v>77140</v>
      </c>
      <c r="D202" s="675">
        <v>88730</v>
      </c>
      <c r="E202" s="675"/>
      <c r="F202" s="688">
        <v>245</v>
      </c>
      <c r="G202" s="27"/>
      <c r="H202" s="684"/>
    </row>
    <row r="203" spans="1:26" ht="15.75" customHeight="1">
      <c r="A203" s="1440"/>
      <c r="B203" s="725">
        <v>28</v>
      </c>
      <c r="C203" s="675">
        <v>77853</v>
      </c>
      <c r="D203" s="675">
        <v>89585</v>
      </c>
      <c r="E203" s="675"/>
      <c r="F203" s="688">
        <v>267</v>
      </c>
      <c r="G203" s="27"/>
      <c r="H203" s="684"/>
    </row>
    <row r="204" spans="1:26" ht="15.75" customHeight="1">
      <c r="A204" s="1438"/>
      <c r="B204" s="726">
        <v>30</v>
      </c>
      <c r="C204" s="678">
        <v>97423</v>
      </c>
      <c r="D204" s="678">
        <v>112053</v>
      </c>
      <c r="E204" s="678">
        <v>647900</v>
      </c>
      <c r="F204" s="697">
        <v>291</v>
      </c>
      <c r="G204" s="27"/>
      <c r="H204" s="684"/>
    </row>
    <row r="205" spans="1:26" ht="15.75" customHeight="1">
      <c r="A205" s="1439">
        <v>530</v>
      </c>
      <c r="B205" s="727">
        <v>8</v>
      </c>
      <c r="C205" s="682">
        <v>32400</v>
      </c>
      <c r="D205" s="682">
        <v>44050</v>
      </c>
      <c r="E205" s="682">
        <v>238260</v>
      </c>
      <c r="F205" s="719">
        <v>116</v>
      </c>
      <c r="G205" s="27"/>
      <c r="H205" s="684"/>
      <c r="J205" s="685"/>
      <c r="K205" s="685"/>
      <c r="L205" s="685"/>
      <c r="M205" s="685"/>
      <c r="N205" s="685"/>
      <c r="O205" s="685"/>
      <c r="P205" s="685"/>
      <c r="Q205" s="685"/>
      <c r="R205" s="685"/>
      <c r="S205" s="685"/>
      <c r="T205" s="685"/>
      <c r="U205" s="685"/>
      <c r="V205" s="685"/>
      <c r="W205" s="685"/>
      <c r="X205" s="685"/>
      <c r="Y205" s="685"/>
      <c r="Z205" s="685"/>
    </row>
    <row r="206" spans="1:26" ht="13.5" customHeight="1">
      <c r="A206" s="1440"/>
      <c r="B206" s="728">
        <v>9</v>
      </c>
      <c r="C206" s="675">
        <v>30055</v>
      </c>
      <c r="D206" s="675">
        <v>34565</v>
      </c>
      <c r="E206" s="675"/>
      <c r="F206" s="698">
        <v>138</v>
      </c>
      <c r="G206" s="27"/>
      <c r="H206" s="684"/>
    </row>
    <row r="207" spans="1:26" ht="13.5" customHeight="1">
      <c r="A207" s="1440"/>
      <c r="B207" s="725">
        <v>10</v>
      </c>
      <c r="C207" s="675">
        <v>36600</v>
      </c>
      <c r="D207" s="675">
        <v>52200</v>
      </c>
      <c r="E207" s="675">
        <v>363660</v>
      </c>
      <c r="F207" s="696">
        <v>153</v>
      </c>
      <c r="G207" s="27"/>
      <c r="H207" s="684"/>
    </row>
    <row r="208" spans="1:26" ht="15.75" customHeight="1">
      <c r="A208" s="1440"/>
      <c r="B208" s="725">
        <v>12</v>
      </c>
      <c r="C208" s="675">
        <v>43800</v>
      </c>
      <c r="D208" s="675">
        <v>61700</v>
      </c>
      <c r="E208" s="675">
        <v>369930</v>
      </c>
      <c r="F208" s="696">
        <v>183</v>
      </c>
      <c r="G208" s="27"/>
      <c r="H208" s="684"/>
    </row>
    <row r="209" spans="1:8" ht="15.75" customHeight="1">
      <c r="A209" s="1440"/>
      <c r="B209" s="725">
        <v>14</v>
      </c>
      <c r="C209" s="675">
        <v>56400</v>
      </c>
      <c r="D209" s="675">
        <v>63033</v>
      </c>
      <c r="E209" s="675">
        <v>430540</v>
      </c>
      <c r="F209" s="696">
        <v>212</v>
      </c>
      <c r="G209" s="27"/>
      <c r="H209" s="684"/>
    </row>
    <row r="210" spans="1:8" ht="15.75" customHeight="1">
      <c r="A210" s="1440"/>
      <c r="B210" s="725">
        <v>16</v>
      </c>
      <c r="C210" s="675">
        <v>64600</v>
      </c>
      <c r="D210" s="675">
        <v>74290</v>
      </c>
      <c r="E210" s="675">
        <v>495330</v>
      </c>
      <c r="F210" s="688">
        <v>219</v>
      </c>
      <c r="G210" s="27"/>
      <c r="H210" s="684"/>
    </row>
    <row r="211" spans="1:8" ht="15.75" customHeight="1">
      <c r="A211" s="1440"/>
      <c r="B211" s="725">
        <v>20</v>
      </c>
      <c r="C211" s="675">
        <v>85785</v>
      </c>
      <c r="D211" s="675">
        <v>98658</v>
      </c>
      <c r="E211" s="675"/>
      <c r="F211" s="696">
        <v>303</v>
      </c>
      <c r="G211" s="27"/>
      <c r="H211" s="684"/>
    </row>
    <row r="212" spans="1:8" ht="15.75" customHeight="1">
      <c r="A212" s="1440"/>
      <c r="B212" s="725">
        <v>22</v>
      </c>
      <c r="C212" s="675">
        <v>152380</v>
      </c>
      <c r="D212" s="675">
        <v>151200</v>
      </c>
      <c r="E212" s="675"/>
      <c r="F212" s="696">
        <v>334</v>
      </c>
      <c r="G212" s="27"/>
      <c r="H212" s="684"/>
    </row>
    <row r="213" spans="1:8" ht="15.75" customHeight="1">
      <c r="A213" s="1440"/>
      <c r="B213" s="725">
        <v>24</v>
      </c>
      <c r="C213" s="675">
        <v>195890</v>
      </c>
      <c r="D213" s="675">
        <v>225293</v>
      </c>
      <c r="E213" s="675"/>
      <c r="F213" s="696">
        <v>366</v>
      </c>
      <c r="G213" s="27"/>
      <c r="H213" s="684"/>
    </row>
    <row r="214" spans="1:8" ht="15.75" customHeight="1">
      <c r="A214" s="1438"/>
      <c r="B214" s="729">
        <v>26</v>
      </c>
      <c r="C214" s="678"/>
      <c r="D214" s="678"/>
      <c r="E214" s="678"/>
      <c r="F214" s="697">
        <v>390</v>
      </c>
      <c r="G214" s="27"/>
      <c r="H214" s="684"/>
    </row>
    <row r="215" spans="1:8" ht="15.75" customHeight="1">
      <c r="A215" s="1439">
        <v>630</v>
      </c>
      <c r="B215" s="727">
        <v>8</v>
      </c>
      <c r="C215" s="682">
        <v>29485</v>
      </c>
      <c r="D215" s="682">
        <v>33935</v>
      </c>
      <c r="E215" s="682">
        <v>380380</v>
      </c>
      <c r="F215" s="719">
        <v>175</v>
      </c>
      <c r="G215" s="27"/>
      <c r="H215" s="684"/>
    </row>
    <row r="216" spans="1:8" ht="15.75" customHeight="1">
      <c r="A216" s="1440"/>
      <c r="B216" s="728">
        <v>9</v>
      </c>
      <c r="C216" s="675">
        <v>47155</v>
      </c>
      <c r="D216" s="675">
        <v>54240</v>
      </c>
      <c r="E216" s="675"/>
      <c r="F216" s="698">
        <v>185</v>
      </c>
      <c r="G216" s="27"/>
      <c r="H216" s="684"/>
    </row>
    <row r="217" spans="1:8" ht="15.75" customHeight="1">
      <c r="A217" s="1440"/>
      <c r="B217" s="730">
        <v>10</v>
      </c>
      <c r="C217" s="675">
        <v>57400</v>
      </c>
      <c r="D217" s="675">
        <v>70000</v>
      </c>
      <c r="E217" s="675">
        <v>428450</v>
      </c>
      <c r="F217" s="683">
        <v>245</v>
      </c>
      <c r="G217" s="27"/>
      <c r="H217" s="684"/>
    </row>
    <row r="218" spans="1:8" ht="15.75" customHeight="1">
      <c r="A218" s="1440"/>
      <c r="B218" s="725">
        <v>12</v>
      </c>
      <c r="C218" s="675">
        <v>62350</v>
      </c>
      <c r="D218" s="675">
        <v>91800</v>
      </c>
      <c r="E218" s="675">
        <v>541310</v>
      </c>
      <c r="F218" s="688">
        <v>263</v>
      </c>
      <c r="G218" s="27"/>
      <c r="H218" s="684"/>
    </row>
    <row r="219" spans="1:8" ht="15.75" customHeight="1">
      <c r="A219" s="1440"/>
      <c r="B219" s="725">
        <v>14</v>
      </c>
      <c r="C219" s="675">
        <v>84740</v>
      </c>
      <c r="D219" s="675">
        <v>97499</v>
      </c>
      <c r="E219" s="675">
        <v>697015</v>
      </c>
      <c r="F219" s="696">
        <v>306</v>
      </c>
      <c r="G219" s="27"/>
      <c r="H219" s="684"/>
    </row>
    <row r="220" spans="1:8" ht="15.75" customHeight="1">
      <c r="A220" s="1440"/>
      <c r="B220" s="725">
        <v>16</v>
      </c>
      <c r="C220" s="675">
        <v>96805</v>
      </c>
      <c r="D220" s="675">
        <v>111340</v>
      </c>
      <c r="E220" s="675"/>
      <c r="F220" s="688">
        <v>345</v>
      </c>
      <c r="G220" s="27"/>
      <c r="H220" s="684"/>
    </row>
    <row r="221" spans="1:8" ht="15.75" customHeight="1">
      <c r="A221" s="1440"/>
      <c r="B221" s="725">
        <v>18</v>
      </c>
      <c r="C221" s="675">
        <v>101080</v>
      </c>
      <c r="D221" s="675">
        <v>117600</v>
      </c>
      <c r="E221" s="675"/>
      <c r="F221" s="688">
        <v>387</v>
      </c>
      <c r="G221" s="27"/>
      <c r="H221" s="684"/>
    </row>
    <row r="222" spans="1:8" ht="15.75" customHeight="1">
      <c r="A222" s="1440"/>
      <c r="B222" s="725">
        <v>20</v>
      </c>
      <c r="C222" s="675">
        <v>113383</v>
      </c>
      <c r="D222" s="675">
        <v>130435</v>
      </c>
      <c r="E222" s="675"/>
      <c r="F222" s="688">
        <v>429</v>
      </c>
      <c r="G222" s="27"/>
      <c r="H222" s="684"/>
    </row>
    <row r="223" spans="1:8" ht="15.75" customHeight="1">
      <c r="A223" s="1440"/>
      <c r="B223" s="731">
        <v>22</v>
      </c>
      <c r="C223" s="675"/>
      <c r="D223" s="675">
        <v>247000</v>
      </c>
      <c r="E223" s="675"/>
      <c r="F223" s="722"/>
      <c r="G223" s="27"/>
      <c r="H223" s="684"/>
    </row>
    <row r="224" spans="1:8" ht="15.75" customHeight="1">
      <c r="A224" s="1438"/>
      <c r="B224" s="729">
        <v>24</v>
      </c>
      <c r="C224" s="678"/>
      <c r="D224" s="678"/>
      <c r="E224" s="678"/>
      <c r="F224" s="654"/>
      <c r="G224" s="27"/>
      <c r="H224" s="684"/>
    </row>
    <row r="225" spans="1:26" ht="15.75" customHeight="1">
      <c r="A225" s="1439" t="s">
        <v>341</v>
      </c>
      <c r="B225" s="727">
        <v>10</v>
      </c>
      <c r="C225" s="682">
        <v>83160</v>
      </c>
      <c r="D225" s="682">
        <v>99600</v>
      </c>
      <c r="E225" s="682">
        <v>548625</v>
      </c>
      <c r="F225" s="690">
        <v>350</v>
      </c>
      <c r="G225" s="27"/>
      <c r="H225" s="684"/>
    </row>
    <row r="226" spans="1:26" ht="15.75" customHeight="1">
      <c r="A226" s="1440"/>
      <c r="B226" s="725">
        <v>12</v>
      </c>
      <c r="C226" s="675">
        <v>93500</v>
      </c>
      <c r="D226" s="675">
        <v>123120</v>
      </c>
      <c r="E226" s="675">
        <v>885115</v>
      </c>
      <c r="F226" s="688">
        <v>383</v>
      </c>
      <c r="G226" s="27"/>
      <c r="H226" s="684"/>
    </row>
    <row r="227" spans="1:26" ht="15.75" customHeight="1">
      <c r="A227" s="1440"/>
      <c r="B227" s="691">
        <v>14</v>
      </c>
      <c r="C227" s="675">
        <v>121220</v>
      </c>
      <c r="D227" s="675">
        <v>160800</v>
      </c>
      <c r="E227" s="675">
        <v>970805</v>
      </c>
      <c r="F227" s="688">
        <v>411</v>
      </c>
      <c r="G227" s="27"/>
      <c r="H227" s="684"/>
    </row>
    <row r="228" spans="1:26" ht="15.75" customHeight="1">
      <c r="A228" s="1440"/>
      <c r="B228" s="691">
        <v>16</v>
      </c>
      <c r="C228" s="675">
        <v>151003</v>
      </c>
      <c r="D228" s="675">
        <v>173708</v>
      </c>
      <c r="E228" s="675">
        <v>1099340</v>
      </c>
      <c r="F228" s="688">
        <v>425</v>
      </c>
      <c r="G228" s="27"/>
      <c r="H228" s="684"/>
    </row>
    <row r="229" spans="1:26" ht="15.75" customHeight="1">
      <c r="A229" s="1440"/>
      <c r="B229" s="671">
        <v>20</v>
      </c>
      <c r="C229" s="675">
        <v>174943</v>
      </c>
      <c r="D229" s="675">
        <v>201163</v>
      </c>
      <c r="E229" s="675"/>
      <c r="F229" s="722"/>
      <c r="G229" s="27"/>
      <c r="H229" s="684"/>
    </row>
    <row r="230" spans="1:26" ht="15.75" customHeight="1">
      <c r="A230" s="1438"/>
      <c r="B230" s="660">
        <v>22</v>
      </c>
      <c r="C230" s="678">
        <v>243818</v>
      </c>
      <c r="D230" s="678">
        <v>332320</v>
      </c>
      <c r="E230" s="678"/>
      <c r="F230" s="732"/>
      <c r="G230" s="27"/>
      <c r="H230" s="684"/>
    </row>
    <row r="231" spans="1:26" ht="15.75" customHeight="1">
      <c r="A231" s="1437" t="s">
        <v>342</v>
      </c>
      <c r="B231" s="727">
        <v>10</v>
      </c>
      <c r="C231" s="682">
        <v>93600</v>
      </c>
      <c r="D231" s="682">
        <v>139600</v>
      </c>
      <c r="E231" s="682">
        <v>724185</v>
      </c>
      <c r="F231" s="690">
        <v>470</v>
      </c>
      <c r="G231" s="27"/>
      <c r="H231" s="684"/>
      <c r="J231" s="685"/>
      <c r="K231" s="685"/>
      <c r="L231" s="685"/>
      <c r="M231" s="685"/>
      <c r="N231" s="685"/>
      <c r="O231" s="685"/>
      <c r="P231" s="685"/>
      <c r="Q231" s="685"/>
      <c r="R231" s="685"/>
      <c r="S231" s="685"/>
      <c r="T231" s="685"/>
      <c r="U231" s="685"/>
      <c r="V231" s="685"/>
      <c r="W231" s="685"/>
      <c r="X231" s="685"/>
      <c r="Y231" s="685"/>
      <c r="Z231" s="685"/>
    </row>
    <row r="232" spans="1:26" ht="15.75" customHeight="1">
      <c r="A232" s="1440"/>
      <c r="B232" s="725">
        <v>12</v>
      </c>
      <c r="C232" s="675">
        <v>122300</v>
      </c>
      <c r="D232" s="675">
        <v>175500</v>
      </c>
      <c r="E232" s="733"/>
      <c r="F232" s="688">
        <v>488</v>
      </c>
      <c r="G232" s="27"/>
      <c r="H232" s="684"/>
      <c r="J232" s="685"/>
      <c r="K232" s="685"/>
      <c r="L232" s="685"/>
      <c r="M232" s="685"/>
      <c r="N232" s="685"/>
      <c r="O232" s="685"/>
      <c r="P232" s="685"/>
      <c r="Q232" s="685"/>
      <c r="R232" s="685"/>
      <c r="S232" s="685"/>
      <c r="T232" s="685"/>
      <c r="U232" s="685"/>
      <c r="V232" s="685"/>
      <c r="W232" s="685"/>
      <c r="X232" s="685"/>
      <c r="Y232" s="685"/>
      <c r="Z232" s="685"/>
    </row>
    <row r="233" spans="1:26" ht="15.75" customHeight="1">
      <c r="A233" s="1440"/>
      <c r="B233" s="691">
        <v>14</v>
      </c>
      <c r="C233" s="675">
        <v>156560</v>
      </c>
      <c r="D233" s="687">
        <v>180025</v>
      </c>
      <c r="E233" s="733"/>
      <c r="F233" s="688">
        <v>526</v>
      </c>
      <c r="G233" s="27"/>
      <c r="H233" s="684"/>
      <c r="J233" s="685"/>
      <c r="K233" s="685"/>
      <c r="L233" s="685"/>
      <c r="M233" s="685"/>
      <c r="N233" s="685"/>
      <c r="O233" s="685"/>
      <c r="P233" s="685"/>
      <c r="Q233" s="685"/>
      <c r="R233" s="685"/>
      <c r="S233" s="685"/>
      <c r="T233" s="685"/>
      <c r="U233" s="685"/>
      <c r="V233" s="685"/>
      <c r="W233" s="685"/>
      <c r="X233" s="685"/>
      <c r="Y233" s="685"/>
      <c r="Z233" s="685"/>
    </row>
    <row r="234" spans="1:26" ht="15.75" customHeight="1">
      <c r="A234" s="1445"/>
      <c r="B234" s="671">
        <v>16</v>
      </c>
      <c r="C234" s="678">
        <v>191900</v>
      </c>
      <c r="D234" s="678">
        <v>220704</v>
      </c>
      <c r="E234" s="734"/>
      <c r="F234" s="722">
        <v>558</v>
      </c>
      <c r="G234" s="27"/>
      <c r="H234" s="684"/>
      <c r="J234" s="685"/>
      <c r="K234" s="685"/>
      <c r="L234" s="685"/>
      <c r="M234" s="685"/>
      <c r="N234" s="685"/>
      <c r="O234" s="685"/>
      <c r="P234" s="685"/>
      <c r="Q234" s="685"/>
      <c r="R234" s="685"/>
      <c r="S234" s="685"/>
      <c r="T234" s="685"/>
      <c r="U234" s="685"/>
      <c r="V234" s="685"/>
      <c r="W234" s="685"/>
      <c r="X234" s="685"/>
      <c r="Y234" s="685"/>
      <c r="Z234" s="685"/>
    </row>
    <row r="235" spans="1:26" ht="16.5" customHeight="1">
      <c r="A235" s="1446">
        <v>1020</v>
      </c>
      <c r="B235" s="735">
        <v>10</v>
      </c>
      <c r="C235" s="736">
        <v>182665</v>
      </c>
      <c r="D235" s="682">
        <v>210960</v>
      </c>
      <c r="E235" s="737"/>
      <c r="F235" s="737"/>
      <c r="G235" s="738"/>
      <c r="H235" s="739"/>
      <c r="I235" s="602"/>
      <c r="J235" s="602"/>
      <c r="K235" s="602"/>
      <c r="L235" s="602"/>
      <c r="M235" s="602"/>
      <c r="N235" s="602"/>
      <c r="O235" s="602"/>
      <c r="P235" s="602"/>
      <c r="Q235" s="602"/>
      <c r="R235" s="602"/>
      <c r="S235" s="602"/>
      <c r="T235" s="602"/>
      <c r="U235" s="602"/>
      <c r="V235" s="602"/>
      <c r="W235" s="602"/>
      <c r="X235" s="602"/>
      <c r="Y235" s="602"/>
      <c r="Z235" s="602"/>
    </row>
    <row r="236" spans="1:26" ht="17.25" customHeight="1">
      <c r="A236" s="1447"/>
      <c r="B236" s="740">
        <v>12</v>
      </c>
      <c r="C236" s="736">
        <v>216000</v>
      </c>
      <c r="D236" s="682"/>
      <c r="E236" s="741"/>
      <c r="F236" s="741"/>
      <c r="G236" s="9"/>
      <c r="H236" s="684"/>
    </row>
    <row r="237" spans="1:26" ht="17.25" customHeight="1">
      <c r="A237" s="1447"/>
      <c r="B237" s="740">
        <v>15</v>
      </c>
      <c r="C237" s="742"/>
      <c r="D237" s="675">
        <v>323000</v>
      </c>
      <c r="E237" s="742"/>
      <c r="F237" s="742"/>
      <c r="G237" s="9"/>
      <c r="H237" s="684"/>
    </row>
    <row r="238" spans="1:26" ht="14.25" customHeight="1">
      <c r="A238" s="1448"/>
      <c r="B238" s="740">
        <v>22</v>
      </c>
      <c r="C238" s="742"/>
      <c r="D238" s="675">
        <v>403750</v>
      </c>
      <c r="E238" s="742"/>
      <c r="F238" s="742"/>
      <c r="G238" s="9"/>
      <c r="H238" s="684"/>
    </row>
    <row r="239" spans="1:26" ht="21" customHeight="1">
      <c r="A239" s="1449" t="s">
        <v>343</v>
      </c>
      <c r="B239" s="1348"/>
      <c r="C239" s="1348"/>
      <c r="D239" s="1348"/>
      <c r="E239" s="1348"/>
      <c r="F239" s="1349"/>
      <c r="G239" s="9"/>
      <c r="H239" s="684"/>
    </row>
    <row r="240" spans="1:26" ht="15.75" customHeight="1">
      <c r="A240" s="743" t="s">
        <v>314</v>
      </c>
      <c r="B240" s="744" t="s">
        <v>315</v>
      </c>
      <c r="C240" s="745" t="s">
        <v>316</v>
      </c>
      <c r="D240" s="744" t="s">
        <v>317</v>
      </c>
      <c r="E240" s="746" t="s">
        <v>318</v>
      </c>
      <c r="F240" s="747" t="s">
        <v>344</v>
      </c>
      <c r="G240" s="9"/>
      <c r="H240" s="684"/>
    </row>
    <row r="241" spans="1:26" ht="15.75" customHeight="1">
      <c r="A241" s="748" t="s">
        <v>345</v>
      </c>
      <c r="B241" s="749"/>
      <c r="C241" s="675">
        <v>228</v>
      </c>
      <c r="D241" s="750"/>
      <c r="E241" s="751"/>
      <c r="F241" s="693">
        <v>0.4</v>
      </c>
      <c r="G241" s="27"/>
      <c r="H241" s="684"/>
      <c r="J241" s="752"/>
      <c r="K241" s="752"/>
      <c r="L241" s="752"/>
      <c r="M241" s="752"/>
      <c r="N241" s="752"/>
      <c r="O241" s="752"/>
      <c r="P241" s="752"/>
      <c r="Q241" s="752"/>
      <c r="R241" s="752"/>
      <c r="S241" s="752"/>
      <c r="T241" s="752"/>
      <c r="U241" s="752"/>
      <c r="V241" s="752"/>
      <c r="W241" s="752"/>
      <c r="X241" s="752"/>
      <c r="Y241" s="752"/>
      <c r="Z241" s="752"/>
    </row>
    <row r="242" spans="1:26" ht="15.75" customHeight="1">
      <c r="A242" s="753" t="s">
        <v>346</v>
      </c>
      <c r="B242" s="754"/>
      <c r="C242" s="675"/>
      <c r="D242" s="675">
        <v>494</v>
      </c>
      <c r="E242" s="755"/>
      <c r="F242" s="756">
        <v>0.5</v>
      </c>
      <c r="G242" s="27"/>
      <c r="H242" s="684"/>
      <c r="J242" s="752"/>
      <c r="K242" s="752"/>
      <c r="L242" s="752"/>
      <c r="M242" s="752"/>
      <c r="N242" s="752"/>
      <c r="O242" s="752"/>
      <c r="P242" s="752"/>
      <c r="Q242" s="752"/>
      <c r="R242" s="752"/>
      <c r="S242" s="752"/>
      <c r="T242" s="752"/>
      <c r="U242" s="752"/>
      <c r="V242" s="752"/>
      <c r="W242" s="752"/>
      <c r="X242" s="752"/>
      <c r="Y242" s="752"/>
      <c r="Z242" s="752"/>
    </row>
    <row r="243" spans="1:26" ht="15.75" customHeight="1">
      <c r="A243" s="757" t="s">
        <v>347</v>
      </c>
      <c r="B243" s="758"/>
      <c r="C243" s="675"/>
      <c r="D243" s="675">
        <v>998</v>
      </c>
      <c r="E243" s="759"/>
      <c r="F243" s="756">
        <v>1.2</v>
      </c>
      <c r="G243" s="27"/>
      <c r="H243" s="684"/>
    </row>
    <row r="244" spans="1:26" ht="15.75" customHeight="1">
      <c r="A244" s="757" t="s">
        <v>348</v>
      </c>
      <c r="B244" s="758"/>
      <c r="C244" s="675"/>
      <c r="D244" s="675"/>
      <c r="E244" s="350">
        <v>4180</v>
      </c>
      <c r="F244" s="756"/>
      <c r="G244" s="27"/>
      <c r="H244" s="684"/>
    </row>
    <row r="245" spans="1:26" ht="15.75" customHeight="1">
      <c r="A245" s="757" t="s">
        <v>349</v>
      </c>
      <c r="B245" s="758"/>
      <c r="C245" s="675">
        <v>808</v>
      </c>
      <c r="D245" s="675"/>
      <c r="E245" s="759"/>
      <c r="F245" s="756"/>
      <c r="G245" s="27"/>
      <c r="H245" s="684"/>
    </row>
    <row r="246" spans="1:26" ht="15.75" customHeight="1">
      <c r="A246" s="757" t="s">
        <v>350</v>
      </c>
      <c r="B246" s="758"/>
      <c r="C246" s="675"/>
      <c r="D246" s="675">
        <v>1283</v>
      </c>
      <c r="E246" s="760"/>
      <c r="F246" s="756">
        <v>3.3</v>
      </c>
      <c r="G246" s="27"/>
      <c r="H246" s="684"/>
    </row>
    <row r="247" spans="1:26" ht="15.75" customHeight="1">
      <c r="A247" s="748" t="s">
        <v>327</v>
      </c>
      <c r="B247" s="761"/>
      <c r="C247" s="675">
        <v>1900</v>
      </c>
      <c r="D247" s="675">
        <v>1995</v>
      </c>
      <c r="E247" s="760"/>
      <c r="F247" s="756">
        <v>5.4</v>
      </c>
      <c r="G247" s="27"/>
      <c r="H247" s="684"/>
    </row>
    <row r="248" spans="1:26" ht="15.75" customHeight="1">
      <c r="A248" s="762" t="s">
        <v>351</v>
      </c>
      <c r="B248" s="763"/>
      <c r="C248" s="675">
        <v>2328</v>
      </c>
      <c r="D248" s="675">
        <v>2613</v>
      </c>
      <c r="E248" s="760"/>
      <c r="F248" s="756">
        <v>5.8</v>
      </c>
      <c r="G248" s="27"/>
      <c r="H248" s="684"/>
    </row>
    <row r="249" spans="1:26" ht="15.75" customHeight="1">
      <c r="A249" s="762" t="s">
        <v>328</v>
      </c>
      <c r="B249" s="763"/>
      <c r="C249" s="675">
        <v>2375</v>
      </c>
      <c r="D249" s="675">
        <v>2755</v>
      </c>
      <c r="E249" s="760"/>
      <c r="F249" s="756">
        <v>7.1</v>
      </c>
      <c r="G249" s="27"/>
      <c r="H249" s="684"/>
    </row>
    <row r="250" spans="1:26" ht="15.75" customHeight="1">
      <c r="A250" s="764" t="s">
        <v>352</v>
      </c>
      <c r="B250" s="763"/>
      <c r="C250" s="675"/>
      <c r="D250" s="675">
        <v>2518</v>
      </c>
      <c r="E250" s="760"/>
      <c r="F250" s="756"/>
      <c r="G250" s="27"/>
      <c r="H250" s="684"/>
    </row>
    <row r="251" spans="1:26" ht="15.75" customHeight="1">
      <c r="A251" s="762" t="s">
        <v>353</v>
      </c>
      <c r="B251" s="763"/>
      <c r="C251" s="675">
        <v>3250</v>
      </c>
      <c r="D251" s="675">
        <v>4150</v>
      </c>
      <c r="E251" s="760"/>
      <c r="F251" s="756">
        <v>12</v>
      </c>
      <c r="G251" s="27"/>
      <c r="H251" s="684"/>
    </row>
    <row r="252" spans="1:26" ht="15.75" customHeight="1">
      <c r="A252" s="762" t="s">
        <v>354</v>
      </c>
      <c r="B252" s="763"/>
      <c r="C252" s="675">
        <v>4320</v>
      </c>
      <c r="D252" s="675">
        <v>4800</v>
      </c>
      <c r="E252" s="760"/>
      <c r="F252" s="756">
        <v>13</v>
      </c>
      <c r="G252" s="27"/>
      <c r="H252" s="684"/>
    </row>
    <row r="253" spans="1:26" ht="15.75" customHeight="1">
      <c r="A253" s="762" t="s">
        <v>355</v>
      </c>
      <c r="B253" s="763"/>
      <c r="C253" s="675">
        <v>4175</v>
      </c>
      <c r="D253" s="675">
        <v>6500</v>
      </c>
      <c r="E253" s="760"/>
      <c r="F253" s="756">
        <v>16</v>
      </c>
      <c r="G253" s="27"/>
      <c r="H253" s="684"/>
    </row>
    <row r="254" spans="1:26" ht="15.75" customHeight="1">
      <c r="A254" s="764" t="s">
        <v>356</v>
      </c>
      <c r="B254" s="763"/>
      <c r="C254" s="675">
        <v>5520</v>
      </c>
      <c r="D254" s="675"/>
      <c r="E254" s="760"/>
      <c r="F254" s="756"/>
      <c r="G254" s="27"/>
      <c r="H254" s="684"/>
    </row>
    <row r="255" spans="1:26" ht="15.75" customHeight="1">
      <c r="A255" s="764" t="s">
        <v>357</v>
      </c>
      <c r="B255" s="763"/>
      <c r="C255" s="675">
        <v>4760</v>
      </c>
      <c r="D255" s="675">
        <v>5653</v>
      </c>
      <c r="E255" s="760"/>
      <c r="F255" s="756"/>
      <c r="G255" s="27"/>
      <c r="H255" s="684"/>
    </row>
    <row r="256" spans="1:26" ht="15.75" customHeight="1">
      <c r="A256" s="762" t="s">
        <v>358</v>
      </c>
      <c r="B256" s="763"/>
      <c r="C256" s="675">
        <v>6175</v>
      </c>
      <c r="D256" s="675">
        <v>6603</v>
      </c>
      <c r="E256" s="760"/>
      <c r="F256" s="756">
        <v>21</v>
      </c>
      <c r="G256" s="27"/>
      <c r="H256" s="684"/>
    </row>
    <row r="257" spans="1:26" ht="15.75" customHeight="1">
      <c r="A257" s="762" t="s">
        <v>359</v>
      </c>
      <c r="B257" s="763"/>
      <c r="C257" s="675">
        <v>6600</v>
      </c>
      <c r="D257" s="675">
        <v>8230</v>
      </c>
      <c r="E257" s="760"/>
      <c r="F257" s="756">
        <v>23</v>
      </c>
      <c r="G257" s="27"/>
      <c r="H257" s="684"/>
    </row>
    <row r="258" spans="1:26" ht="15.75" customHeight="1">
      <c r="A258" s="764" t="s">
        <v>360</v>
      </c>
      <c r="B258" s="763"/>
      <c r="C258" s="675">
        <v>10450</v>
      </c>
      <c r="D258" s="675">
        <v>10950</v>
      </c>
      <c r="E258" s="760"/>
      <c r="F258" s="756">
        <v>26</v>
      </c>
      <c r="G258" s="27"/>
      <c r="H258" s="684"/>
    </row>
    <row r="259" spans="1:26" ht="15.75" customHeight="1">
      <c r="A259" s="764" t="s">
        <v>361</v>
      </c>
      <c r="B259" s="763"/>
      <c r="C259" s="675">
        <v>10688</v>
      </c>
      <c r="D259" s="675">
        <v>12500</v>
      </c>
      <c r="E259" s="733"/>
      <c r="F259" s="756">
        <v>31</v>
      </c>
      <c r="G259" s="27"/>
      <c r="H259" s="684"/>
      <c r="L259" s="765" t="s">
        <v>362</v>
      </c>
    </row>
    <row r="260" spans="1:26" ht="15.75" customHeight="1">
      <c r="A260" s="764" t="s">
        <v>363</v>
      </c>
      <c r="B260" s="763"/>
      <c r="C260" s="675">
        <v>7900</v>
      </c>
      <c r="D260" s="675"/>
      <c r="E260" s="733"/>
      <c r="F260" s="756"/>
      <c r="G260" s="27"/>
      <c r="H260" s="684"/>
    </row>
    <row r="261" spans="1:26" ht="15.75" customHeight="1">
      <c r="A261" s="762" t="s">
        <v>364</v>
      </c>
      <c r="B261" s="763"/>
      <c r="C261" s="675">
        <v>8693</v>
      </c>
      <c r="D261" s="675">
        <v>9975</v>
      </c>
      <c r="E261" s="733"/>
      <c r="F261" s="756">
        <v>30</v>
      </c>
      <c r="G261" s="27"/>
      <c r="H261" s="684"/>
    </row>
    <row r="262" spans="1:26" ht="15.75" customHeight="1">
      <c r="A262" s="762" t="s">
        <v>365</v>
      </c>
      <c r="B262" s="763"/>
      <c r="C262" s="675">
        <v>10688</v>
      </c>
      <c r="D262" s="675">
        <v>12255</v>
      </c>
      <c r="E262" s="733"/>
      <c r="F262" s="756">
        <v>32</v>
      </c>
      <c r="G262" s="27"/>
      <c r="H262" s="684"/>
    </row>
    <row r="263" spans="1:26" ht="15.75" customHeight="1">
      <c r="A263" s="762" t="s">
        <v>366</v>
      </c>
      <c r="B263" s="766"/>
      <c r="C263" s="675">
        <v>9325</v>
      </c>
      <c r="D263" s="675">
        <v>14250</v>
      </c>
      <c r="E263" s="733"/>
      <c r="F263" s="756">
        <v>37</v>
      </c>
      <c r="G263" s="27"/>
      <c r="H263" s="684"/>
    </row>
    <row r="264" spans="1:26" ht="15.75" customHeight="1">
      <c r="A264" s="762" t="s">
        <v>367</v>
      </c>
      <c r="B264" s="766"/>
      <c r="C264" s="675">
        <v>13080</v>
      </c>
      <c r="D264" s="675">
        <v>14108</v>
      </c>
      <c r="E264" s="733"/>
      <c r="F264" s="756">
        <v>45</v>
      </c>
      <c r="G264" s="27"/>
      <c r="H264" s="684"/>
      <c r="J264" s="685"/>
      <c r="K264" s="685"/>
      <c r="L264" s="685"/>
      <c r="M264" s="685"/>
      <c r="N264" s="685"/>
      <c r="O264" s="685"/>
      <c r="P264" s="685"/>
      <c r="Q264" s="685"/>
      <c r="R264" s="685"/>
      <c r="S264" s="685"/>
      <c r="T264" s="685"/>
      <c r="U264" s="685"/>
      <c r="V264" s="685"/>
      <c r="W264" s="685"/>
      <c r="X264" s="685"/>
      <c r="Y264" s="685"/>
      <c r="Z264" s="685"/>
    </row>
    <row r="265" spans="1:26" ht="15.75" customHeight="1">
      <c r="A265" s="762" t="s">
        <v>368</v>
      </c>
      <c r="B265" s="766"/>
      <c r="C265" s="675">
        <v>14782</v>
      </c>
      <c r="D265" s="675">
        <v>16340</v>
      </c>
      <c r="E265" s="733"/>
      <c r="F265" s="756">
        <v>45</v>
      </c>
      <c r="G265" s="27"/>
      <c r="H265" s="684"/>
    </row>
    <row r="266" spans="1:26" ht="15.75" customHeight="1">
      <c r="A266" s="762" t="s">
        <v>369</v>
      </c>
      <c r="B266" s="766"/>
      <c r="C266" s="675">
        <v>14600</v>
      </c>
      <c r="D266" s="675">
        <v>20188</v>
      </c>
      <c r="E266" s="733"/>
      <c r="F266" s="756">
        <v>47</v>
      </c>
      <c r="G266" s="27"/>
      <c r="H266" s="684"/>
    </row>
    <row r="267" spans="1:26" ht="15.75" customHeight="1">
      <c r="A267" s="764" t="s">
        <v>370</v>
      </c>
      <c r="B267" s="766"/>
      <c r="C267" s="675">
        <v>19800</v>
      </c>
      <c r="D267" s="675">
        <v>22610</v>
      </c>
      <c r="E267" s="733"/>
      <c r="F267" s="756">
        <v>60</v>
      </c>
      <c r="G267" s="27"/>
      <c r="H267" s="684"/>
    </row>
    <row r="268" spans="1:26" ht="15.75" customHeight="1">
      <c r="A268" s="762" t="s">
        <v>371</v>
      </c>
      <c r="B268" s="766"/>
      <c r="C268" s="675">
        <v>22895</v>
      </c>
      <c r="D268" s="675">
        <v>35800</v>
      </c>
      <c r="E268" s="733"/>
      <c r="F268" s="756">
        <v>76</v>
      </c>
      <c r="G268" s="27"/>
      <c r="H268" s="684"/>
    </row>
    <row r="269" spans="1:26" ht="15.75" customHeight="1">
      <c r="A269" s="764" t="s">
        <v>372</v>
      </c>
      <c r="B269" s="766"/>
      <c r="C269" s="675">
        <v>45790</v>
      </c>
      <c r="D269" s="675">
        <v>52678</v>
      </c>
      <c r="E269" s="48"/>
      <c r="F269" s="756"/>
      <c r="G269" s="27"/>
      <c r="H269" s="684"/>
    </row>
    <row r="270" spans="1:26" ht="15.75" customHeight="1">
      <c r="A270" s="764" t="s">
        <v>373</v>
      </c>
      <c r="B270" s="766"/>
      <c r="C270" s="675">
        <v>53295</v>
      </c>
      <c r="D270" s="675">
        <v>61465</v>
      </c>
      <c r="E270" s="48"/>
      <c r="F270" s="756"/>
      <c r="G270" s="27"/>
      <c r="H270" s="684"/>
    </row>
    <row r="271" spans="1:26" ht="15.75" customHeight="1">
      <c r="A271" s="764" t="s">
        <v>374</v>
      </c>
      <c r="B271" s="766"/>
      <c r="C271" s="675">
        <v>16340</v>
      </c>
      <c r="D271" s="675">
        <v>18810</v>
      </c>
      <c r="E271" s="48"/>
      <c r="F271" s="756">
        <v>61</v>
      </c>
      <c r="G271" s="27"/>
      <c r="H271" s="684"/>
    </row>
    <row r="272" spans="1:26" ht="15.75" customHeight="1">
      <c r="A272" s="762" t="s">
        <v>375</v>
      </c>
      <c r="B272" s="766"/>
      <c r="C272" s="675">
        <v>14400</v>
      </c>
      <c r="D272" s="675">
        <v>16800</v>
      </c>
      <c r="E272" s="48">
        <v>100320</v>
      </c>
      <c r="F272" s="756">
        <v>61</v>
      </c>
      <c r="G272" s="27"/>
      <c r="H272" s="684"/>
    </row>
    <row r="273" spans="1:8" ht="15.75" customHeight="1">
      <c r="A273" s="767" t="s">
        <v>376</v>
      </c>
      <c r="B273" s="280"/>
      <c r="C273" s="675">
        <v>19000</v>
      </c>
      <c r="D273" s="675">
        <v>27800</v>
      </c>
      <c r="E273" s="48">
        <v>171380</v>
      </c>
      <c r="F273" s="756">
        <v>64</v>
      </c>
      <c r="G273" s="27"/>
      <c r="H273" s="684"/>
    </row>
    <row r="274" spans="1:8" ht="15.75" customHeight="1">
      <c r="A274" s="767" t="s">
        <v>377</v>
      </c>
      <c r="B274" s="280"/>
      <c r="C274" s="675">
        <v>21200</v>
      </c>
      <c r="D274" s="675">
        <v>28215</v>
      </c>
      <c r="E274" s="733"/>
      <c r="F274" s="756">
        <v>77</v>
      </c>
      <c r="G274" s="27"/>
      <c r="H274" s="684"/>
    </row>
    <row r="275" spans="1:8" ht="15.75" customHeight="1">
      <c r="A275" s="768" t="s">
        <v>378</v>
      </c>
      <c r="B275" s="280"/>
      <c r="C275" s="675"/>
      <c r="D275" s="675">
        <v>48070</v>
      </c>
      <c r="E275" s="733"/>
      <c r="F275" s="769"/>
      <c r="G275" s="27"/>
      <c r="H275" s="684"/>
    </row>
    <row r="276" spans="1:8" ht="15.75" customHeight="1">
      <c r="A276" s="767" t="s">
        <v>379</v>
      </c>
      <c r="B276" s="280"/>
      <c r="C276" s="675">
        <v>26125</v>
      </c>
      <c r="D276" s="675">
        <v>30305</v>
      </c>
      <c r="E276" s="675">
        <v>230945</v>
      </c>
      <c r="F276" s="769">
        <v>90</v>
      </c>
      <c r="G276" s="27"/>
      <c r="H276" s="684"/>
    </row>
    <row r="277" spans="1:8" ht="15.75" customHeight="1">
      <c r="A277" s="767" t="s">
        <v>380</v>
      </c>
      <c r="B277" s="280"/>
      <c r="C277" s="675">
        <v>30000</v>
      </c>
      <c r="D277" s="675">
        <v>37200</v>
      </c>
      <c r="E277" s="675">
        <v>269610</v>
      </c>
      <c r="F277" s="769">
        <v>102</v>
      </c>
      <c r="G277" s="27"/>
      <c r="H277" s="684"/>
    </row>
    <row r="278" spans="1:8" ht="15.75" customHeight="1">
      <c r="A278" s="767" t="s">
        <v>381</v>
      </c>
      <c r="B278" s="280"/>
      <c r="C278" s="675">
        <v>34800</v>
      </c>
      <c r="D278" s="675">
        <v>36000</v>
      </c>
      <c r="E278" s="675">
        <v>411730</v>
      </c>
      <c r="F278" s="769">
        <v>122</v>
      </c>
      <c r="G278" s="27"/>
      <c r="H278" s="684"/>
    </row>
    <row r="279" spans="1:8" ht="15.75" customHeight="1">
      <c r="A279" s="770" t="s">
        <v>382</v>
      </c>
      <c r="B279" s="280"/>
      <c r="C279" s="675">
        <v>45000</v>
      </c>
      <c r="D279" s="675">
        <v>50160</v>
      </c>
      <c r="E279" s="675">
        <v>454575</v>
      </c>
      <c r="F279" s="756">
        <v>138</v>
      </c>
      <c r="G279" s="27"/>
      <c r="H279" s="684"/>
    </row>
    <row r="280" spans="1:8" ht="15.75" customHeight="1">
      <c r="A280" s="767" t="s">
        <v>383</v>
      </c>
      <c r="B280" s="280"/>
      <c r="C280" s="675">
        <v>54340</v>
      </c>
      <c r="D280" s="675">
        <v>67200</v>
      </c>
      <c r="E280" s="675">
        <v>518320</v>
      </c>
      <c r="F280" s="769">
        <v>161</v>
      </c>
      <c r="G280" s="27"/>
      <c r="H280" s="684"/>
    </row>
    <row r="281" spans="1:8" ht="15.75" customHeight="1">
      <c r="A281" s="767" t="s">
        <v>384</v>
      </c>
      <c r="B281" s="280"/>
      <c r="C281" s="675">
        <v>55385</v>
      </c>
      <c r="D281" s="675">
        <v>63745</v>
      </c>
      <c r="E281" s="675"/>
      <c r="F281" s="769">
        <v>184</v>
      </c>
      <c r="G281" s="27"/>
      <c r="H281" s="684"/>
    </row>
    <row r="282" spans="1:8" ht="15.75" customHeight="1">
      <c r="A282" s="767" t="s">
        <v>385</v>
      </c>
      <c r="B282" s="280"/>
      <c r="C282" s="675">
        <v>73150</v>
      </c>
      <c r="D282" s="675">
        <v>84645</v>
      </c>
      <c r="E282" s="675"/>
      <c r="F282" s="769">
        <v>204</v>
      </c>
      <c r="G282" s="27"/>
      <c r="H282" s="684"/>
    </row>
    <row r="283" spans="1:8" ht="15.75" customHeight="1">
      <c r="A283" s="767" t="s">
        <v>386</v>
      </c>
      <c r="B283" s="280"/>
      <c r="C283" s="675">
        <v>75240</v>
      </c>
      <c r="D283" s="675">
        <v>86735</v>
      </c>
      <c r="E283" s="675"/>
      <c r="F283" s="756">
        <v>223</v>
      </c>
      <c r="G283" s="27"/>
      <c r="H283" s="684"/>
    </row>
    <row r="284" spans="1:8" ht="15.75" customHeight="1">
      <c r="A284" s="768" t="s">
        <v>387</v>
      </c>
      <c r="B284" s="280"/>
      <c r="C284" s="675">
        <v>115995</v>
      </c>
      <c r="D284" s="675"/>
      <c r="E284" s="675"/>
      <c r="F284" s="756"/>
      <c r="G284" s="27"/>
      <c r="H284" s="684"/>
    </row>
    <row r="285" spans="1:8" ht="15.75" customHeight="1">
      <c r="A285" s="768" t="s">
        <v>388</v>
      </c>
      <c r="B285" s="280"/>
      <c r="C285" s="675"/>
      <c r="D285" s="675"/>
      <c r="E285" s="675">
        <v>290510</v>
      </c>
      <c r="F285" s="756">
        <v>110</v>
      </c>
      <c r="G285" s="27"/>
      <c r="H285" s="684"/>
    </row>
    <row r="286" spans="1:8" ht="15.75" customHeight="1">
      <c r="A286" s="767" t="s">
        <v>389</v>
      </c>
      <c r="B286" s="280"/>
      <c r="C286" s="675">
        <v>37200</v>
      </c>
      <c r="D286" s="675">
        <v>43890</v>
      </c>
      <c r="E286" s="675">
        <v>357390</v>
      </c>
      <c r="F286" s="756">
        <v>131</v>
      </c>
      <c r="G286" s="27"/>
      <c r="H286" s="684"/>
    </row>
    <row r="287" spans="1:8" ht="15.75" customHeight="1">
      <c r="A287" s="768" t="s">
        <v>390</v>
      </c>
      <c r="B287" s="280"/>
      <c r="C287" s="675"/>
      <c r="D287" s="675"/>
      <c r="E287" s="675">
        <v>357390</v>
      </c>
      <c r="F287" s="756">
        <v>141</v>
      </c>
      <c r="G287" s="27"/>
      <c r="H287" s="684"/>
    </row>
    <row r="288" spans="1:8" ht="15.75" customHeight="1">
      <c r="A288" s="767" t="s">
        <v>391</v>
      </c>
      <c r="B288" s="280"/>
      <c r="C288" s="675">
        <v>46650</v>
      </c>
      <c r="D288" s="675">
        <v>58800</v>
      </c>
      <c r="E288" s="675">
        <v>428450</v>
      </c>
      <c r="F288" s="769">
        <v>174</v>
      </c>
      <c r="G288" s="27"/>
      <c r="H288" s="684"/>
    </row>
    <row r="289" spans="1:8" ht="15.75" customHeight="1">
      <c r="A289" s="767" t="s">
        <v>392</v>
      </c>
      <c r="B289" s="44"/>
      <c r="C289" s="675">
        <v>46800</v>
      </c>
      <c r="D289" s="675">
        <v>68525</v>
      </c>
      <c r="E289" s="675">
        <v>554895</v>
      </c>
      <c r="F289" s="769">
        <v>181</v>
      </c>
      <c r="G289" s="27"/>
      <c r="H289" s="684"/>
    </row>
    <row r="290" spans="1:8" ht="15.75" customHeight="1">
      <c r="A290" s="771" t="s">
        <v>393</v>
      </c>
      <c r="B290" s="44"/>
      <c r="C290" s="675">
        <v>76285</v>
      </c>
      <c r="D290" s="675">
        <v>79420</v>
      </c>
      <c r="E290" s="675">
        <v>681340</v>
      </c>
      <c r="F290" s="769">
        <v>213</v>
      </c>
      <c r="G290" s="27"/>
      <c r="H290" s="684"/>
    </row>
    <row r="291" spans="1:8" ht="15.75" customHeight="1">
      <c r="A291" s="771" t="s">
        <v>394</v>
      </c>
      <c r="B291" s="44"/>
      <c r="C291" s="675">
        <v>80400</v>
      </c>
      <c r="D291" s="675">
        <v>90480</v>
      </c>
      <c r="E291" s="675">
        <v>768075</v>
      </c>
      <c r="F291" s="769">
        <v>248</v>
      </c>
      <c r="G291" s="27"/>
      <c r="H291" s="684"/>
    </row>
    <row r="292" spans="1:8" ht="15.75" customHeight="1">
      <c r="A292" s="767" t="s">
        <v>395</v>
      </c>
      <c r="B292" s="44"/>
      <c r="C292" s="675">
        <v>90915</v>
      </c>
      <c r="D292" s="675">
        <v>106590</v>
      </c>
      <c r="E292" s="675"/>
      <c r="F292" s="769">
        <v>261</v>
      </c>
      <c r="G292" s="27"/>
      <c r="H292" s="684"/>
    </row>
    <row r="293" spans="1:8" ht="15.75" customHeight="1">
      <c r="A293" s="767" t="s">
        <v>396</v>
      </c>
      <c r="B293" s="44"/>
      <c r="C293" s="675">
        <v>70015</v>
      </c>
      <c r="D293" s="675">
        <v>80465</v>
      </c>
      <c r="E293" s="675"/>
      <c r="F293" s="756">
        <v>174</v>
      </c>
      <c r="G293" s="27"/>
      <c r="H293" s="684"/>
    </row>
    <row r="294" spans="1:8" ht="15.75" customHeight="1">
      <c r="A294" s="762" t="s">
        <v>397</v>
      </c>
      <c r="B294" s="772"/>
      <c r="C294" s="675">
        <v>54725</v>
      </c>
      <c r="D294" s="675">
        <v>83940</v>
      </c>
      <c r="E294" s="675">
        <v>733590</v>
      </c>
      <c r="F294" s="756">
        <v>188</v>
      </c>
      <c r="G294" s="27"/>
      <c r="H294" s="684"/>
    </row>
    <row r="295" spans="1:8" ht="15.75" customHeight="1">
      <c r="A295" s="767" t="s">
        <v>398</v>
      </c>
      <c r="B295" s="772"/>
      <c r="C295" s="675">
        <v>67330</v>
      </c>
      <c r="D295" s="675">
        <v>75600</v>
      </c>
      <c r="E295" s="675">
        <v>797335</v>
      </c>
      <c r="F295" s="769">
        <v>256</v>
      </c>
      <c r="G295" s="27"/>
      <c r="H295" s="684"/>
    </row>
    <row r="296" spans="1:8" ht="15.75" customHeight="1">
      <c r="A296" s="767" t="s">
        <v>399</v>
      </c>
      <c r="B296" s="44"/>
      <c r="C296" s="675">
        <v>99275</v>
      </c>
      <c r="D296" s="675">
        <v>108680</v>
      </c>
      <c r="E296" s="675">
        <v>906015</v>
      </c>
      <c r="F296" s="769">
        <v>329</v>
      </c>
      <c r="G296" s="680"/>
      <c r="H296" s="684"/>
    </row>
    <row r="297" spans="1:8" ht="15.75" customHeight="1">
      <c r="A297" s="767" t="s">
        <v>400</v>
      </c>
      <c r="B297" s="44"/>
      <c r="C297" s="675">
        <v>112860</v>
      </c>
      <c r="D297" s="675">
        <v>122265</v>
      </c>
      <c r="E297" s="675">
        <v>1030370</v>
      </c>
      <c r="F297" s="769">
        <v>360</v>
      </c>
      <c r="G297" s="680"/>
      <c r="H297" s="684"/>
    </row>
    <row r="298" spans="1:8" ht="15.75" customHeight="1">
      <c r="A298" s="767" t="s">
        <v>401</v>
      </c>
      <c r="B298" s="44"/>
      <c r="C298" s="675">
        <v>134805</v>
      </c>
      <c r="D298" s="675">
        <v>156750</v>
      </c>
      <c r="E298" s="733"/>
      <c r="F298" s="769">
        <v>369</v>
      </c>
      <c r="G298" s="680"/>
      <c r="H298" s="684"/>
    </row>
    <row r="299" spans="1:8" ht="15.75" customHeight="1">
      <c r="A299" s="767" t="s">
        <v>402</v>
      </c>
      <c r="B299" s="44"/>
      <c r="C299" s="773">
        <v>153615</v>
      </c>
      <c r="D299" s="675">
        <v>174515</v>
      </c>
      <c r="E299" s="733"/>
      <c r="F299" s="769">
        <v>468</v>
      </c>
      <c r="G299" s="680"/>
      <c r="H299" s="684"/>
    </row>
    <row r="300" spans="1:8" ht="15.75" customHeight="1">
      <c r="A300" s="767" t="s">
        <v>403</v>
      </c>
      <c r="B300" s="44"/>
      <c r="C300" s="773">
        <v>173470</v>
      </c>
      <c r="D300" s="675">
        <v>199595</v>
      </c>
      <c r="E300" s="760"/>
      <c r="F300" s="769">
        <v>596</v>
      </c>
      <c r="G300" s="680"/>
      <c r="H300" s="684"/>
    </row>
    <row r="301" spans="1:8" ht="15.75" customHeight="1">
      <c r="A301" s="768" t="s">
        <v>404</v>
      </c>
      <c r="B301" s="44"/>
      <c r="C301" s="675"/>
      <c r="D301" s="675">
        <v>98400</v>
      </c>
      <c r="E301" s="760"/>
      <c r="F301" s="756">
        <v>245</v>
      </c>
      <c r="G301" s="680"/>
      <c r="H301" s="684"/>
    </row>
    <row r="302" spans="1:8" ht="15.75" customHeight="1">
      <c r="A302" s="767" t="s">
        <v>405</v>
      </c>
      <c r="B302" s="44"/>
      <c r="C302" s="675">
        <v>78000</v>
      </c>
      <c r="D302" s="675">
        <v>114200</v>
      </c>
      <c r="E302" s="760"/>
      <c r="F302" s="756">
        <v>238</v>
      </c>
      <c r="G302" s="680"/>
      <c r="H302" s="684"/>
    </row>
    <row r="303" spans="1:8" ht="15.75" customHeight="1">
      <c r="A303" s="767" t="s">
        <v>406</v>
      </c>
      <c r="B303" s="44"/>
      <c r="C303" s="675">
        <v>94450</v>
      </c>
      <c r="D303" s="675">
        <v>108000</v>
      </c>
      <c r="E303" s="760"/>
      <c r="F303" s="756">
        <v>300</v>
      </c>
      <c r="G303" s="680"/>
      <c r="H303" s="684"/>
    </row>
    <row r="304" spans="1:8" ht="15.75" customHeight="1">
      <c r="A304" s="767" t="s">
        <v>407</v>
      </c>
      <c r="B304" s="44"/>
      <c r="C304" s="675">
        <v>138000</v>
      </c>
      <c r="D304" s="675">
        <v>155705</v>
      </c>
      <c r="E304" s="760"/>
      <c r="F304" s="769">
        <v>350</v>
      </c>
      <c r="G304" s="680"/>
      <c r="H304" s="684"/>
    </row>
    <row r="305" spans="1:26" ht="15.75" customHeight="1">
      <c r="A305" s="767" t="s">
        <v>408</v>
      </c>
      <c r="B305" s="44"/>
      <c r="C305" s="675">
        <v>163020</v>
      </c>
      <c r="D305" s="675">
        <v>166300</v>
      </c>
      <c r="E305" s="760"/>
      <c r="F305" s="769">
        <v>400</v>
      </c>
      <c r="G305" s="680"/>
      <c r="H305" s="684"/>
    </row>
    <row r="306" spans="1:26" ht="15.75" customHeight="1">
      <c r="A306" s="767" t="s">
        <v>409</v>
      </c>
      <c r="B306" s="44"/>
      <c r="C306" s="675">
        <v>230945</v>
      </c>
      <c r="D306" s="774"/>
      <c r="E306" s="760"/>
      <c r="F306" s="756">
        <v>544</v>
      </c>
      <c r="G306" s="680"/>
      <c r="H306" s="684"/>
    </row>
    <row r="307" spans="1:26" ht="15.75" customHeight="1">
      <c r="A307" s="768" t="s">
        <v>410</v>
      </c>
      <c r="B307" s="44"/>
      <c r="C307" s="675"/>
      <c r="D307" s="551">
        <v>420120</v>
      </c>
      <c r="E307" s="775"/>
      <c r="F307" s="756">
        <v>544</v>
      </c>
      <c r="G307" s="680"/>
      <c r="H307" s="684"/>
    </row>
    <row r="308" spans="1:26" ht="21" customHeight="1">
      <c r="A308" s="1450" t="s">
        <v>411</v>
      </c>
      <c r="B308" s="1369"/>
      <c r="C308" s="1369"/>
      <c r="D308" s="1369"/>
      <c r="E308" s="1369"/>
      <c r="F308" s="1325"/>
      <c r="G308" s="684"/>
      <c r="H308" s="684"/>
      <c r="J308" s="685"/>
      <c r="K308" s="685"/>
      <c r="L308" s="685"/>
      <c r="M308" s="685"/>
      <c r="N308" s="685"/>
      <c r="O308" s="685"/>
      <c r="P308" s="685"/>
      <c r="Q308" s="685"/>
      <c r="R308" s="685"/>
      <c r="S308" s="685"/>
      <c r="T308" s="685"/>
      <c r="U308" s="685"/>
      <c r="V308" s="685"/>
      <c r="W308" s="685"/>
      <c r="X308" s="685"/>
      <c r="Y308" s="685"/>
      <c r="Z308" s="685"/>
    </row>
    <row r="309" spans="1:26" ht="15.75" customHeight="1">
      <c r="A309" s="743" t="s">
        <v>314</v>
      </c>
      <c r="B309" s="744" t="s">
        <v>315</v>
      </c>
      <c r="C309" s="745" t="s">
        <v>316</v>
      </c>
      <c r="D309" s="745" t="s">
        <v>317</v>
      </c>
      <c r="E309" s="746" t="s">
        <v>318</v>
      </c>
      <c r="F309" s="747" t="s">
        <v>344</v>
      </c>
      <c r="G309" s="684"/>
      <c r="H309" s="684"/>
      <c r="J309" s="685"/>
      <c r="K309" s="685"/>
      <c r="L309" s="685"/>
      <c r="M309" s="685"/>
      <c r="N309" s="685"/>
      <c r="O309" s="685"/>
      <c r="P309" s="685"/>
      <c r="Q309" s="685"/>
      <c r="R309" s="685"/>
      <c r="S309" s="685"/>
      <c r="T309" s="685"/>
      <c r="U309" s="685"/>
      <c r="V309" s="685"/>
      <c r="W309" s="685"/>
      <c r="X309" s="685"/>
      <c r="Y309" s="685"/>
      <c r="Z309" s="685"/>
    </row>
    <row r="310" spans="1:26" ht="15.75" customHeight="1">
      <c r="A310" s="771" t="s">
        <v>412</v>
      </c>
      <c r="B310" s="68"/>
      <c r="C310" s="776">
        <v>49455</v>
      </c>
      <c r="D310" s="776">
        <v>55650</v>
      </c>
      <c r="E310" s="777"/>
      <c r="F310" s="778"/>
      <c r="G310" s="680"/>
      <c r="H310" s="684"/>
      <c r="J310" s="685"/>
      <c r="K310" s="685"/>
      <c r="L310" s="685"/>
      <c r="M310" s="685"/>
      <c r="N310" s="685"/>
      <c r="O310" s="685"/>
      <c r="P310" s="685"/>
      <c r="Q310" s="685"/>
      <c r="R310" s="685"/>
      <c r="S310" s="685"/>
      <c r="T310" s="685"/>
      <c r="U310" s="685"/>
      <c r="V310" s="685"/>
      <c r="W310" s="685"/>
      <c r="X310" s="685"/>
      <c r="Y310" s="685"/>
      <c r="Z310" s="685"/>
    </row>
    <row r="311" spans="1:26" ht="15.75" customHeight="1">
      <c r="A311" s="779" t="s">
        <v>393</v>
      </c>
      <c r="B311" s="58"/>
      <c r="C311" s="776">
        <v>56595</v>
      </c>
      <c r="D311" s="776">
        <v>63000</v>
      </c>
      <c r="E311" s="760"/>
      <c r="F311" s="769"/>
      <c r="G311" s="680"/>
      <c r="H311" s="684"/>
      <c r="J311" s="685"/>
      <c r="K311" s="685"/>
      <c r="L311" s="685"/>
      <c r="M311" s="685"/>
      <c r="N311" s="685"/>
      <c r="O311" s="685"/>
      <c r="P311" s="685"/>
      <c r="Q311" s="685"/>
      <c r="R311" s="685"/>
      <c r="S311" s="685"/>
      <c r="T311" s="685"/>
      <c r="U311" s="685"/>
      <c r="V311" s="685"/>
      <c r="W311" s="685"/>
      <c r="X311" s="685"/>
      <c r="Y311" s="685"/>
      <c r="Z311" s="685"/>
    </row>
    <row r="312" spans="1:26" ht="15.75" customHeight="1">
      <c r="A312" s="779" t="s">
        <v>413</v>
      </c>
      <c r="B312" s="58"/>
      <c r="C312" s="776">
        <v>64680</v>
      </c>
      <c r="D312" s="776">
        <v>72450</v>
      </c>
      <c r="E312" s="760"/>
      <c r="F312" s="769">
        <v>300</v>
      </c>
      <c r="G312" s="680"/>
      <c r="H312" s="684"/>
      <c r="J312" s="685"/>
      <c r="K312" s="685"/>
      <c r="L312" s="685"/>
      <c r="M312" s="685"/>
      <c r="N312" s="685"/>
      <c r="O312" s="685"/>
      <c r="P312" s="685"/>
      <c r="Q312" s="685"/>
      <c r="R312" s="685"/>
      <c r="S312" s="685"/>
      <c r="T312" s="685"/>
      <c r="U312" s="685"/>
      <c r="V312" s="685"/>
      <c r="W312" s="685"/>
      <c r="X312" s="685"/>
      <c r="Y312" s="685"/>
      <c r="Z312" s="685"/>
    </row>
    <row r="313" spans="1:26" ht="15.75" customHeight="1">
      <c r="A313" s="780" t="s">
        <v>414</v>
      </c>
      <c r="B313" s="58"/>
      <c r="C313" s="675">
        <v>88935</v>
      </c>
      <c r="D313" s="776">
        <v>103950</v>
      </c>
      <c r="E313" s="760"/>
      <c r="F313" s="769">
        <v>360</v>
      </c>
      <c r="G313" s="680"/>
      <c r="H313" s="781"/>
      <c r="I313" s="286"/>
      <c r="J313" s="685"/>
      <c r="K313" s="685"/>
      <c r="L313" s="685"/>
      <c r="M313" s="685"/>
      <c r="N313" s="685"/>
      <c r="O313" s="685"/>
      <c r="P313" s="685"/>
      <c r="Q313" s="685"/>
      <c r="R313" s="685"/>
      <c r="S313" s="685"/>
      <c r="T313" s="685"/>
      <c r="U313" s="685"/>
      <c r="V313" s="685"/>
      <c r="W313" s="685"/>
      <c r="X313" s="685"/>
      <c r="Y313" s="685"/>
      <c r="Z313" s="685"/>
    </row>
    <row r="314" spans="1:26" ht="15.75" customHeight="1">
      <c r="A314" s="780" t="s">
        <v>415</v>
      </c>
      <c r="B314" s="58"/>
      <c r="C314" s="776">
        <v>103320</v>
      </c>
      <c r="D314" s="776">
        <v>115500</v>
      </c>
      <c r="E314" s="760"/>
      <c r="F314" s="769">
        <v>438</v>
      </c>
      <c r="G314" s="680"/>
      <c r="H314" s="781"/>
      <c r="I314" s="286"/>
      <c r="J314" s="685"/>
      <c r="K314" s="685"/>
      <c r="L314" s="685"/>
      <c r="M314" s="685"/>
      <c r="N314" s="685"/>
      <c r="O314" s="685"/>
      <c r="P314" s="685"/>
      <c r="Q314" s="685"/>
      <c r="R314" s="685"/>
      <c r="S314" s="685"/>
      <c r="T314" s="685"/>
      <c r="U314" s="685"/>
      <c r="V314" s="685"/>
      <c r="W314" s="685"/>
      <c r="X314" s="685"/>
      <c r="Y314" s="685"/>
      <c r="Z314" s="685"/>
    </row>
    <row r="315" spans="1:26" ht="15.75" customHeight="1">
      <c r="A315" s="782" t="s">
        <v>416</v>
      </c>
      <c r="B315" s="58"/>
      <c r="C315" s="776"/>
      <c r="D315" s="675"/>
      <c r="E315" s="760"/>
      <c r="F315" s="769"/>
      <c r="G315" s="680"/>
      <c r="H315" s="781"/>
      <c r="I315" s="286"/>
      <c r="J315" s="685"/>
      <c r="K315" s="685"/>
      <c r="L315" s="685"/>
      <c r="M315" s="685"/>
      <c r="N315" s="685"/>
      <c r="O315" s="685"/>
      <c r="P315" s="685"/>
      <c r="Q315" s="685"/>
      <c r="R315" s="685"/>
      <c r="S315" s="685"/>
      <c r="T315" s="685"/>
      <c r="U315" s="685"/>
      <c r="V315" s="685"/>
      <c r="W315" s="685"/>
      <c r="X315" s="685"/>
      <c r="Y315" s="685"/>
      <c r="Z315" s="685"/>
    </row>
    <row r="316" spans="1:26" ht="15.75" customHeight="1">
      <c r="A316" s="780" t="s">
        <v>417</v>
      </c>
      <c r="B316" s="58"/>
      <c r="C316" s="675">
        <v>138285</v>
      </c>
      <c r="D316" s="675">
        <v>155400</v>
      </c>
      <c r="E316" s="760"/>
      <c r="F316" s="769">
        <v>490</v>
      </c>
      <c r="G316" s="680"/>
      <c r="H316" s="781"/>
      <c r="I316" s="286"/>
      <c r="J316" s="685"/>
      <c r="K316" s="685"/>
      <c r="L316" s="685"/>
      <c r="M316" s="685"/>
      <c r="N316" s="685"/>
      <c r="O316" s="685"/>
      <c r="P316" s="685"/>
      <c r="Q316" s="685"/>
      <c r="R316" s="685"/>
      <c r="S316" s="685"/>
      <c r="T316" s="685"/>
      <c r="U316" s="685"/>
      <c r="V316" s="685"/>
      <c r="W316" s="685"/>
      <c r="X316" s="685"/>
      <c r="Y316" s="685"/>
      <c r="Z316" s="685"/>
    </row>
    <row r="317" spans="1:26" ht="15.75" customHeight="1">
      <c r="A317" s="783" t="s">
        <v>418</v>
      </c>
      <c r="B317" s="58"/>
      <c r="C317" s="776"/>
      <c r="D317" s="776">
        <v>179550</v>
      </c>
      <c r="E317" s="760"/>
      <c r="F317" s="769"/>
      <c r="G317" s="680"/>
      <c r="H317" s="781"/>
      <c r="I317" s="286"/>
      <c r="J317" s="685"/>
      <c r="K317" s="685"/>
      <c r="L317" s="685"/>
      <c r="M317" s="685"/>
      <c r="N317" s="685"/>
      <c r="O317" s="685"/>
      <c r="P317" s="685"/>
      <c r="Q317" s="685"/>
      <c r="R317" s="685"/>
      <c r="S317" s="685"/>
      <c r="T317" s="685"/>
      <c r="U317" s="685"/>
      <c r="V317" s="685"/>
      <c r="W317" s="685"/>
      <c r="X317" s="685"/>
      <c r="Y317" s="685"/>
      <c r="Z317" s="685"/>
    </row>
    <row r="318" spans="1:26" ht="15.75" customHeight="1">
      <c r="A318" s="783" t="s">
        <v>419</v>
      </c>
      <c r="B318" s="58"/>
      <c r="C318" s="776"/>
      <c r="D318" s="776">
        <v>507150</v>
      </c>
      <c r="E318" s="760"/>
      <c r="F318" s="756">
        <v>958</v>
      </c>
      <c r="G318" s="680"/>
      <c r="H318" s="781"/>
      <c r="I318" s="286"/>
      <c r="J318" s="685"/>
      <c r="K318" s="685"/>
      <c r="L318" s="685"/>
      <c r="M318" s="685"/>
      <c r="N318" s="685"/>
      <c r="O318" s="685"/>
      <c r="P318" s="685"/>
      <c r="Q318" s="685"/>
      <c r="R318" s="685"/>
      <c r="S318" s="685"/>
      <c r="T318" s="685"/>
      <c r="U318" s="685"/>
      <c r="V318" s="685"/>
      <c r="W318" s="685"/>
      <c r="X318" s="685"/>
      <c r="Y318" s="685"/>
      <c r="Z318" s="685"/>
    </row>
    <row r="319" spans="1:26" ht="15.75" customHeight="1">
      <c r="A319" s="767" t="s">
        <v>420</v>
      </c>
      <c r="B319" s="58"/>
      <c r="C319" s="675">
        <v>90300</v>
      </c>
      <c r="D319" s="675">
        <v>99750</v>
      </c>
      <c r="E319" s="760"/>
      <c r="F319" s="769">
        <v>488</v>
      </c>
      <c r="G319" s="680"/>
      <c r="H319" s="781"/>
      <c r="I319" s="286"/>
      <c r="J319" s="685"/>
      <c r="K319" s="685"/>
      <c r="L319" s="685"/>
      <c r="M319" s="685"/>
      <c r="N319" s="685"/>
      <c r="O319" s="685"/>
      <c r="P319" s="685"/>
      <c r="Q319" s="685"/>
      <c r="R319" s="685"/>
      <c r="S319" s="685"/>
      <c r="T319" s="685"/>
      <c r="U319" s="685"/>
      <c r="V319" s="685"/>
      <c r="W319" s="685"/>
      <c r="X319" s="685"/>
      <c r="Y319" s="685"/>
      <c r="Z319" s="685"/>
    </row>
    <row r="320" spans="1:26" ht="15.75" customHeight="1">
      <c r="A320" s="767" t="s">
        <v>421</v>
      </c>
      <c r="B320" s="58"/>
      <c r="C320" s="675">
        <v>102900</v>
      </c>
      <c r="D320" s="675">
        <v>117600</v>
      </c>
      <c r="E320" s="760"/>
      <c r="F320" s="769">
        <v>558</v>
      </c>
      <c r="G320" s="680"/>
      <c r="H320" s="781"/>
      <c r="I320" s="286"/>
      <c r="J320" s="685"/>
      <c r="K320" s="685"/>
      <c r="L320" s="685"/>
      <c r="M320" s="685"/>
      <c r="N320" s="685"/>
      <c r="O320" s="685"/>
      <c r="P320" s="685"/>
      <c r="Q320" s="685"/>
      <c r="R320" s="685"/>
      <c r="S320" s="685"/>
      <c r="T320" s="685"/>
      <c r="U320" s="685"/>
      <c r="V320" s="685"/>
      <c r="W320" s="685"/>
      <c r="X320" s="685"/>
      <c r="Y320" s="685"/>
      <c r="Z320" s="685"/>
    </row>
    <row r="321" spans="1:26" ht="15.75" customHeight="1">
      <c r="A321" s="767" t="s">
        <v>422</v>
      </c>
      <c r="B321" s="58"/>
      <c r="C321" s="776">
        <v>120750</v>
      </c>
      <c r="D321" s="776">
        <v>128100</v>
      </c>
      <c r="E321" s="760"/>
      <c r="F321" s="769">
        <v>558</v>
      </c>
      <c r="G321" s="680"/>
      <c r="H321" s="781"/>
      <c r="I321" s="286"/>
      <c r="J321" s="685"/>
      <c r="K321" s="685"/>
      <c r="L321" s="685"/>
      <c r="M321" s="685"/>
      <c r="N321" s="685"/>
      <c r="O321" s="685"/>
      <c r="P321" s="685"/>
      <c r="Q321" s="685"/>
      <c r="R321" s="685"/>
      <c r="S321" s="685"/>
      <c r="T321" s="685"/>
      <c r="U321" s="685"/>
      <c r="V321" s="685"/>
      <c r="W321" s="685"/>
      <c r="X321" s="685"/>
      <c r="Y321" s="685"/>
      <c r="Z321" s="685"/>
    </row>
    <row r="322" spans="1:26" ht="15.75" customHeight="1">
      <c r="A322" s="767" t="s">
        <v>423</v>
      </c>
      <c r="B322" s="58"/>
      <c r="C322" s="675">
        <v>173250</v>
      </c>
      <c r="D322" s="776">
        <v>200550</v>
      </c>
      <c r="E322" s="760"/>
      <c r="F322" s="769">
        <v>672</v>
      </c>
      <c r="G322" s="680"/>
      <c r="H322" s="781"/>
      <c r="I322" s="286"/>
      <c r="J322" s="685"/>
      <c r="K322" s="685"/>
      <c r="L322" s="685"/>
      <c r="M322" s="685"/>
      <c r="N322" s="685"/>
      <c r="O322" s="685"/>
      <c r="P322" s="685"/>
      <c r="Q322" s="685"/>
      <c r="R322" s="685"/>
      <c r="S322" s="685"/>
      <c r="T322" s="685"/>
      <c r="U322" s="685"/>
      <c r="V322" s="685"/>
      <c r="W322" s="685"/>
      <c r="X322" s="685"/>
      <c r="Y322" s="685"/>
      <c r="Z322" s="685"/>
    </row>
    <row r="323" spans="1:26" ht="15.75" customHeight="1">
      <c r="A323" s="768" t="s">
        <v>424</v>
      </c>
      <c r="B323" s="58"/>
      <c r="C323" s="675">
        <v>198450</v>
      </c>
      <c r="D323" s="675">
        <v>234150</v>
      </c>
      <c r="E323" s="760"/>
      <c r="F323" s="756">
        <v>557</v>
      </c>
      <c r="G323" s="680"/>
      <c r="H323" s="781"/>
      <c r="I323" s="286"/>
      <c r="J323" s="685"/>
      <c r="K323" s="685"/>
      <c r="L323" s="685"/>
      <c r="M323" s="685"/>
      <c r="N323" s="685"/>
      <c r="O323" s="685"/>
      <c r="P323" s="685"/>
      <c r="Q323" s="685"/>
      <c r="R323" s="685"/>
      <c r="S323" s="685"/>
      <c r="T323" s="685"/>
      <c r="U323" s="685"/>
      <c r="V323" s="685"/>
      <c r="W323" s="685"/>
      <c r="X323" s="685"/>
      <c r="Y323" s="685"/>
      <c r="Z323" s="685"/>
    </row>
    <row r="324" spans="1:26" ht="15.75" customHeight="1">
      <c r="A324" s="767" t="s">
        <v>425</v>
      </c>
      <c r="B324" s="58"/>
      <c r="C324" s="776">
        <v>267435</v>
      </c>
      <c r="D324" s="776">
        <v>297990</v>
      </c>
      <c r="E324" s="760"/>
      <c r="F324" s="756">
        <v>702</v>
      </c>
      <c r="G324" s="680"/>
      <c r="H324" s="781"/>
      <c r="I324" s="286"/>
      <c r="J324" s="685"/>
      <c r="K324" s="685"/>
      <c r="L324" s="685"/>
      <c r="M324" s="685"/>
      <c r="N324" s="685"/>
      <c r="O324" s="685"/>
      <c r="P324" s="685"/>
      <c r="Q324" s="685"/>
      <c r="R324" s="685"/>
      <c r="S324" s="685"/>
      <c r="T324" s="685"/>
      <c r="U324" s="685"/>
      <c r="V324" s="685"/>
      <c r="W324" s="685"/>
      <c r="X324" s="685"/>
      <c r="Y324" s="685"/>
      <c r="Z324" s="685"/>
    </row>
    <row r="325" spans="1:26" ht="15.75" customHeight="1">
      <c r="A325" s="767" t="s">
        <v>426</v>
      </c>
      <c r="B325" s="58"/>
      <c r="C325" s="776">
        <v>286650</v>
      </c>
      <c r="D325" s="675">
        <v>329700</v>
      </c>
      <c r="E325" s="760"/>
      <c r="F325" s="769">
        <v>934</v>
      </c>
      <c r="G325" s="680"/>
      <c r="H325" s="781"/>
      <c r="I325" s="286"/>
      <c r="J325" s="685"/>
      <c r="K325" s="685"/>
      <c r="L325" s="685"/>
      <c r="M325" s="685"/>
      <c r="N325" s="685"/>
      <c r="O325" s="685"/>
      <c r="P325" s="685"/>
      <c r="Q325" s="685"/>
      <c r="R325" s="685"/>
      <c r="S325" s="685"/>
      <c r="T325" s="685"/>
      <c r="U325" s="685"/>
      <c r="V325" s="685"/>
      <c r="W325" s="685"/>
      <c r="X325" s="685"/>
      <c r="Y325" s="685"/>
      <c r="Z325" s="685"/>
    </row>
    <row r="326" spans="1:26" ht="15.75" customHeight="1">
      <c r="A326" s="767" t="s">
        <v>427</v>
      </c>
      <c r="B326" s="58"/>
      <c r="C326" s="776">
        <v>291900</v>
      </c>
      <c r="D326" s="776">
        <v>344400</v>
      </c>
      <c r="E326" s="760"/>
      <c r="F326" s="769">
        <v>934</v>
      </c>
      <c r="G326" s="680"/>
      <c r="H326" s="781"/>
      <c r="I326" s="286"/>
      <c r="J326" s="685"/>
      <c r="K326" s="685"/>
      <c r="L326" s="685"/>
      <c r="M326" s="685"/>
      <c r="N326" s="685"/>
      <c r="O326" s="685"/>
      <c r="P326" s="685"/>
      <c r="Q326" s="685"/>
      <c r="R326" s="685"/>
      <c r="S326" s="685"/>
      <c r="T326" s="685"/>
      <c r="U326" s="685"/>
      <c r="V326" s="685"/>
      <c r="W326" s="685"/>
      <c r="X326" s="685"/>
      <c r="Y326" s="685"/>
      <c r="Z326" s="685"/>
    </row>
    <row r="327" spans="1:26" ht="15.75" customHeight="1">
      <c r="A327" s="784" t="s">
        <v>428</v>
      </c>
      <c r="B327" s="58"/>
      <c r="C327" s="776">
        <v>316050</v>
      </c>
      <c r="D327" s="776">
        <v>352800</v>
      </c>
      <c r="E327" s="760"/>
      <c r="F327" s="769">
        <v>1162</v>
      </c>
      <c r="G327" s="680"/>
      <c r="H327" s="781"/>
      <c r="I327" s="286"/>
      <c r="J327" s="685"/>
      <c r="K327" s="685"/>
      <c r="L327" s="685"/>
      <c r="M327" s="685"/>
      <c r="N327" s="685"/>
      <c r="O327" s="685"/>
      <c r="P327" s="685"/>
      <c r="Q327" s="685"/>
      <c r="R327" s="685"/>
      <c r="S327" s="685"/>
      <c r="T327" s="685"/>
      <c r="U327" s="685"/>
      <c r="V327" s="685"/>
      <c r="W327" s="685"/>
      <c r="X327" s="685"/>
      <c r="Y327" s="685"/>
      <c r="Z327" s="685"/>
    </row>
    <row r="328" spans="1:26" ht="15.75" customHeight="1">
      <c r="A328" s="767" t="s">
        <v>429</v>
      </c>
      <c r="B328" s="58"/>
      <c r="C328" s="776">
        <v>328650</v>
      </c>
      <c r="D328" s="776">
        <v>378000</v>
      </c>
      <c r="E328" s="760"/>
      <c r="F328" s="769">
        <v>1162</v>
      </c>
      <c r="G328" s="680"/>
      <c r="H328" s="781"/>
      <c r="I328" s="286"/>
      <c r="J328" s="685"/>
      <c r="K328" s="685"/>
      <c r="L328" s="685"/>
      <c r="M328" s="685"/>
      <c r="N328" s="685"/>
      <c r="O328" s="685"/>
      <c r="P328" s="685"/>
      <c r="Q328" s="685"/>
      <c r="R328" s="685"/>
      <c r="S328" s="685"/>
      <c r="T328" s="685"/>
      <c r="U328" s="685"/>
      <c r="V328" s="685"/>
      <c r="W328" s="685"/>
      <c r="X328" s="685"/>
      <c r="Y328" s="685"/>
      <c r="Z328" s="685"/>
    </row>
    <row r="329" spans="1:26" ht="15.75" customHeight="1">
      <c r="A329" s="767" t="s">
        <v>430</v>
      </c>
      <c r="B329" s="58"/>
      <c r="C329" s="776">
        <v>388500</v>
      </c>
      <c r="D329" s="776">
        <v>449400</v>
      </c>
      <c r="E329" s="760"/>
      <c r="F329" s="769">
        <v>1502</v>
      </c>
      <c r="G329" s="680"/>
      <c r="H329" s="781"/>
      <c r="I329" s="286"/>
      <c r="J329" s="685"/>
      <c r="K329" s="685"/>
      <c r="L329" s="685"/>
      <c r="M329" s="685"/>
      <c r="N329" s="685"/>
      <c r="O329" s="685"/>
      <c r="P329" s="685"/>
      <c r="Q329" s="685"/>
      <c r="R329" s="685"/>
      <c r="S329" s="685"/>
      <c r="T329" s="685"/>
      <c r="U329" s="685"/>
      <c r="V329" s="685"/>
      <c r="W329" s="685"/>
      <c r="X329" s="685"/>
      <c r="Y329" s="685"/>
      <c r="Z329" s="685"/>
    </row>
    <row r="330" spans="1:26" ht="15.75" customHeight="1">
      <c r="A330" s="767" t="s">
        <v>431</v>
      </c>
      <c r="B330" s="58"/>
      <c r="C330" s="776">
        <v>221550</v>
      </c>
      <c r="D330" s="776">
        <v>255150</v>
      </c>
      <c r="E330" s="760"/>
      <c r="F330" s="769"/>
      <c r="G330" s="680"/>
      <c r="H330" s="781"/>
      <c r="I330" s="286"/>
      <c r="J330" s="685"/>
      <c r="K330" s="685"/>
      <c r="L330" s="685"/>
      <c r="M330" s="685"/>
      <c r="N330" s="685"/>
      <c r="O330" s="685"/>
      <c r="P330" s="685"/>
      <c r="Q330" s="685"/>
      <c r="R330" s="685"/>
      <c r="S330" s="685"/>
      <c r="T330" s="685"/>
      <c r="U330" s="685"/>
      <c r="V330" s="685"/>
      <c r="W330" s="685"/>
      <c r="X330" s="685"/>
      <c r="Y330" s="685"/>
      <c r="Z330" s="685"/>
    </row>
    <row r="331" spans="1:26" ht="15.75" customHeight="1">
      <c r="A331" s="767" t="s">
        <v>432</v>
      </c>
      <c r="B331" s="58"/>
      <c r="C331" s="776">
        <v>358050</v>
      </c>
      <c r="D331" s="776">
        <v>408450</v>
      </c>
      <c r="E331" s="760"/>
      <c r="F331" s="756">
        <v>1196</v>
      </c>
      <c r="G331" s="680"/>
      <c r="H331" s="781"/>
      <c r="I331" s="286"/>
      <c r="J331" s="685"/>
      <c r="K331" s="685"/>
      <c r="L331" s="685"/>
      <c r="M331" s="685"/>
      <c r="N331" s="685"/>
      <c r="O331" s="685"/>
      <c r="P331" s="685"/>
      <c r="Q331" s="685"/>
      <c r="R331" s="685"/>
      <c r="S331" s="685"/>
      <c r="T331" s="685"/>
      <c r="U331" s="685"/>
      <c r="V331" s="685"/>
      <c r="W331" s="685"/>
      <c r="X331" s="685"/>
      <c r="Y331" s="685"/>
      <c r="Z331" s="685"/>
    </row>
    <row r="332" spans="1:26" ht="15.75" customHeight="1">
      <c r="A332" s="767" t="s">
        <v>433</v>
      </c>
      <c r="B332" s="58"/>
      <c r="C332" s="776">
        <v>388500</v>
      </c>
      <c r="D332" s="776">
        <v>447300</v>
      </c>
      <c r="E332" s="760"/>
      <c r="F332" s="769"/>
      <c r="G332" s="680"/>
      <c r="H332" s="781"/>
      <c r="I332" s="286"/>
      <c r="J332" s="685"/>
      <c r="K332" s="685"/>
      <c r="L332" s="685"/>
      <c r="M332" s="685"/>
      <c r="N332" s="685"/>
      <c r="O332" s="685"/>
      <c r="P332" s="685"/>
      <c r="Q332" s="685"/>
      <c r="R332" s="685"/>
      <c r="S332" s="685"/>
      <c r="T332" s="685"/>
      <c r="U332" s="685"/>
      <c r="V332" s="685"/>
      <c r="W332" s="685"/>
      <c r="X332" s="685"/>
      <c r="Y332" s="685"/>
      <c r="Z332" s="685"/>
    </row>
    <row r="333" spans="1:26" ht="15.75" customHeight="1">
      <c r="A333" s="767" t="s">
        <v>434</v>
      </c>
      <c r="B333" s="58"/>
      <c r="C333" s="776">
        <v>437850</v>
      </c>
      <c r="D333" s="776">
        <v>502950</v>
      </c>
      <c r="E333" s="760"/>
      <c r="F333" s="769">
        <v>2246</v>
      </c>
      <c r="G333" s="680"/>
      <c r="H333" s="781"/>
      <c r="I333" s="286"/>
      <c r="J333" s="685"/>
      <c r="K333" s="685"/>
      <c r="L333" s="685"/>
      <c r="M333" s="685"/>
      <c r="N333" s="685"/>
      <c r="O333" s="685"/>
      <c r="P333" s="685"/>
      <c r="Q333" s="685"/>
      <c r="R333" s="685"/>
      <c r="S333" s="685"/>
      <c r="T333" s="685"/>
      <c r="U333" s="685"/>
      <c r="V333" s="685"/>
      <c r="W333" s="685"/>
      <c r="X333" s="685"/>
      <c r="Y333" s="685"/>
      <c r="Z333" s="685"/>
    </row>
    <row r="334" spans="1:26" ht="15.75" customHeight="1">
      <c r="A334" s="767" t="s">
        <v>435</v>
      </c>
      <c r="B334" s="58"/>
      <c r="C334" s="776">
        <v>647850</v>
      </c>
      <c r="D334" s="776">
        <v>778050</v>
      </c>
      <c r="E334" s="775"/>
      <c r="F334" s="769">
        <v>3614</v>
      </c>
      <c r="G334" s="680"/>
      <c r="H334" s="781"/>
      <c r="I334" s="286"/>
      <c r="J334" s="685"/>
      <c r="K334" s="685"/>
      <c r="L334" s="685"/>
      <c r="M334" s="685"/>
      <c r="N334" s="685"/>
      <c r="O334" s="685"/>
      <c r="P334" s="685"/>
      <c r="Q334" s="685"/>
      <c r="R334" s="685"/>
      <c r="S334" s="685"/>
      <c r="T334" s="685"/>
      <c r="U334" s="685"/>
      <c r="V334" s="685"/>
      <c r="W334" s="685"/>
      <c r="X334" s="685"/>
      <c r="Y334" s="685"/>
      <c r="Z334" s="685"/>
    </row>
    <row r="335" spans="1:26" ht="43.5" customHeight="1">
      <c r="A335" s="1451" t="s">
        <v>436</v>
      </c>
      <c r="B335" s="1369"/>
      <c r="C335" s="1369"/>
      <c r="D335" s="1369"/>
      <c r="E335" s="1369"/>
      <c r="F335" s="1325"/>
      <c r="G335" s="684"/>
      <c r="H335" s="781"/>
      <c r="I335" s="286"/>
    </row>
    <row r="336" spans="1:26" ht="15.75" customHeight="1">
      <c r="A336" s="743" t="s">
        <v>314</v>
      </c>
      <c r="B336" s="744" t="s">
        <v>315</v>
      </c>
      <c r="C336" s="745" t="s">
        <v>316</v>
      </c>
      <c r="D336" s="745" t="s">
        <v>317</v>
      </c>
      <c r="E336" s="746" t="s">
        <v>318</v>
      </c>
      <c r="F336" s="747" t="s">
        <v>344</v>
      </c>
      <c r="G336" s="684"/>
      <c r="H336" s="781"/>
      <c r="I336" s="286"/>
    </row>
    <row r="337" spans="1:9" ht="15.75" customHeight="1">
      <c r="A337" s="785" t="s">
        <v>380</v>
      </c>
      <c r="B337" s="76"/>
      <c r="C337" s="786"/>
      <c r="D337" s="787"/>
      <c r="E337" s="759"/>
      <c r="F337" s="788"/>
      <c r="G337" s="680"/>
      <c r="H337" s="781"/>
      <c r="I337" s="286"/>
    </row>
    <row r="338" spans="1:9" ht="15.75" customHeight="1">
      <c r="A338" s="785" t="s">
        <v>437</v>
      </c>
      <c r="B338" s="76"/>
      <c r="C338" s="682"/>
      <c r="D338" s="789"/>
      <c r="E338" s="759"/>
      <c r="F338" s="788"/>
      <c r="G338" s="680"/>
      <c r="H338" s="781"/>
      <c r="I338" s="286"/>
    </row>
    <row r="339" spans="1:9" ht="15.75" customHeight="1">
      <c r="A339" s="771" t="s">
        <v>438</v>
      </c>
      <c r="B339" s="68"/>
      <c r="C339" s="776">
        <v>34650</v>
      </c>
      <c r="D339" s="776">
        <v>37800</v>
      </c>
      <c r="E339" s="777"/>
      <c r="F339" s="778"/>
      <c r="G339" s="680"/>
      <c r="H339" s="781"/>
      <c r="I339" s="286"/>
    </row>
    <row r="340" spans="1:9" ht="15.75" customHeight="1">
      <c r="A340" s="767" t="s">
        <v>412</v>
      </c>
      <c r="B340" s="58"/>
      <c r="C340" s="776">
        <v>36750</v>
      </c>
      <c r="D340" s="776">
        <v>39900</v>
      </c>
      <c r="E340" s="760"/>
      <c r="F340" s="769"/>
      <c r="G340" s="680"/>
      <c r="H340" s="684"/>
    </row>
    <row r="341" spans="1:9" ht="15.75" customHeight="1">
      <c r="A341" s="767" t="s">
        <v>393</v>
      </c>
      <c r="B341" s="58"/>
      <c r="C341" s="776">
        <v>43050</v>
      </c>
      <c r="D341" s="776">
        <v>46200</v>
      </c>
      <c r="E341" s="760"/>
      <c r="F341" s="769"/>
      <c r="G341" s="680"/>
      <c r="H341" s="684"/>
    </row>
    <row r="342" spans="1:9" ht="15.75" customHeight="1">
      <c r="A342" s="770" t="s">
        <v>394</v>
      </c>
      <c r="B342" s="58"/>
      <c r="C342" s="776">
        <v>45150</v>
      </c>
      <c r="D342" s="776">
        <v>54600</v>
      </c>
      <c r="E342" s="760"/>
      <c r="F342" s="769"/>
      <c r="G342" s="680"/>
      <c r="H342" s="781"/>
    </row>
    <row r="343" spans="1:9" ht="15.75" customHeight="1">
      <c r="A343" s="762" t="s">
        <v>439</v>
      </c>
      <c r="B343" s="790"/>
      <c r="C343" s="675">
        <v>50400</v>
      </c>
      <c r="D343" s="675">
        <v>56700</v>
      </c>
      <c r="E343" s="760"/>
      <c r="F343" s="769">
        <v>195</v>
      </c>
      <c r="G343" s="680"/>
      <c r="H343" s="781"/>
    </row>
    <row r="344" spans="1:9" ht="15.75" customHeight="1">
      <c r="A344" s="791" t="s">
        <v>440</v>
      </c>
      <c r="B344" s="58"/>
      <c r="C344" s="675">
        <v>52920</v>
      </c>
      <c r="D344" s="675">
        <v>69300</v>
      </c>
      <c r="E344" s="760"/>
      <c r="F344" s="769">
        <v>256</v>
      </c>
      <c r="G344" s="680"/>
      <c r="H344" s="781"/>
    </row>
    <row r="345" spans="1:9" ht="15.75" customHeight="1">
      <c r="A345" s="770" t="s">
        <v>441</v>
      </c>
      <c r="B345" s="58"/>
      <c r="C345" s="776">
        <v>90300</v>
      </c>
      <c r="D345" s="776">
        <v>101850</v>
      </c>
      <c r="E345" s="760"/>
      <c r="F345" s="769">
        <v>329</v>
      </c>
      <c r="G345" s="680"/>
      <c r="H345" s="781"/>
    </row>
    <row r="346" spans="1:9" ht="15.75" customHeight="1">
      <c r="A346" s="767" t="s">
        <v>442</v>
      </c>
      <c r="B346" s="58"/>
      <c r="C346" s="675">
        <v>97650</v>
      </c>
      <c r="D346" s="675">
        <v>103950</v>
      </c>
      <c r="E346" s="760"/>
      <c r="F346" s="769">
        <v>360</v>
      </c>
      <c r="G346" s="680"/>
      <c r="H346" s="781"/>
    </row>
    <row r="347" spans="1:9" ht="15.75" customHeight="1">
      <c r="A347" s="791" t="s">
        <v>443</v>
      </c>
      <c r="B347" s="58"/>
      <c r="C347" s="675">
        <v>63000</v>
      </c>
      <c r="D347" s="675">
        <v>90300</v>
      </c>
      <c r="E347" s="760"/>
      <c r="F347" s="769">
        <v>290</v>
      </c>
      <c r="G347" s="680"/>
      <c r="H347" s="781"/>
    </row>
    <row r="348" spans="1:9" ht="15.75" customHeight="1">
      <c r="A348" s="762" t="s">
        <v>444</v>
      </c>
      <c r="B348" s="790"/>
      <c r="C348" s="776">
        <v>90300</v>
      </c>
      <c r="D348" s="776">
        <v>97650</v>
      </c>
      <c r="E348" s="760"/>
      <c r="F348" s="769">
        <v>310</v>
      </c>
      <c r="G348" s="680"/>
      <c r="H348" s="781"/>
    </row>
    <row r="349" spans="1:9" ht="15.75" customHeight="1">
      <c r="A349" s="762" t="s">
        <v>445</v>
      </c>
      <c r="B349" s="792"/>
      <c r="C349" s="776">
        <v>103950</v>
      </c>
      <c r="D349" s="776">
        <v>113400</v>
      </c>
      <c r="E349" s="760"/>
      <c r="F349" s="769">
        <v>350</v>
      </c>
      <c r="G349" s="680"/>
      <c r="H349" s="781"/>
    </row>
    <row r="350" spans="1:9" ht="15.75" customHeight="1">
      <c r="A350" s="762" t="s">
        <v>446</v>
      </c>
      <c r="B350" s="792"/>
      <c r="C350" s="776">
        <v>110250</v>
      </c>
      <c r="D350" s="776">
        <v>128100</v>
      </c>
      <c r="E350" s="760"/>
      <c r="F350" s="769">
        <v>400</v>
      </c>
      <c r="G350" s="680"/>
      <c r="H350" s="781"/>
    </row>
    <row r="351" spans="1:9" ht="15.75" customHeight="1">
      <c r="A351" s="762" t="s">
        <v>447</v>
      </c>
      <c r="B351" s="792"/>
      <c r="C351" s="776">
        <v>270900</v>
      </c>
      <c r="D351" s="776">
        <v>311850</v>
      </c>
      <c r="E351" s="760"/>
      <c r="F351" s="769"/>
      <c r="G351" s="680"/>
      <c r="H351" s="781"/>
    </row>
    <row r="352" spans="1:9" ht="15.75" customHeight="1">
      <c r="A352" s="762" t="s">
        <v>448</v>
      </c>
      <c r="B352" s="793"/>
      <c r="C352" s="776">
        <v>294000</v>
      </c>
      <c r="D352" s="776">
        <v>337050</v>
      </c>
      <c r="E352" s="760"/>
      <c r="F352" s="769"/>
      <c r="G352" s="680"/>
      <c r="H352" s="781"/>
    </row>
    <row r="353" spans="1:26" ht="15.75" customHeight="1">
      <c r="A353" s="767" t="s">
        <v>449</v>
      </c>
      <c r="B353" s="58"/>
      <c r="C353" s="776">
        <v>107100</v>
      </c>
      <c r="D353" s="776">
        <v>127050</v>
      </c>
      <c r="E353" s="760"/>
      <c r="F353" s="769"/>
      <c r="G353" s="680"/>
      <c r="H353" s="781"/>
    </row>
    <row r="354" spans="1:26" ht="15.75" customHeight="1">
      <c r="A354" s="767" t="s">
        <v>450</v>
      </c>
      <c r="B354" s="58"/>
      <c r="C354" s="776">
        <v>126000</v>
      </c>
      <c r="D354" s="776">
        <v>194250</v>
      </c>
      <c r="E354" s="760"/>
      <c r="F354" s="769"/>
      <c r="G354" s="680"/>
      <c r="H354" s="781"/>
    </row>
    <row r="355" spans="1:26" ht="15.75" customHeight="1">
      <c r="A355" s="767" t="s">
        <v>427</v>
      </c>
      <c r="B355" s="58"/>
      <c r="C355" s="776">
        <v>179550</v>
      </c>
      <c r="D355" s="776">
        <v>218400</v>
      </c>
      <c r="E355" s="760"/>
      <c r="F355" s="769"/>
      <c r="G355" s="680"/>
      <c r="H355" s="781"/>
      <c r="J355" s="685"/>
      <c r="K355" s="685"/>
      <c r="L355" s="685"/>
      <c r="M355" s="685"/>
      <c r="N355" s="685"/>
      <c r="O355" s="685"/>
      <c r="P355" s="685"/>
      <c r="Q355" s="685"/>
      <c r="R355" s="685"/>
      <c r="S355" s="685"/>
      <c r="T355" s="685"/>
      <c r="U355" s="685"/>
      <c r="V355" s="685"/>
      <c r="W355" s="685"/>
      <c r="X355" s="685"/>
      <c r="Y355" s="685"/>
      <c r="Z355" s="685"/>
    </row>
    <row r="356" spans="1:26" ht="21" customHeight="1">
      <c r="A356" s="1450" t="s">
        <v>451</v>
      </c>
      <c r="B356" s="1369"/>
      <c r="C356" s="1369"/>
      <c r="D356" s="1369"/>
      <c r="E356" s="1369"/>
      <c r="F356" s="1325"/>
      <c r="G356" s="684"/>
      <c r="H356" s="781"/>
    </row>
    <row r="357" spans="1:26" ht="15.75" customHeight="1">
      <c r="A357" s="743" t="s">
        <v>314</v>
      </c>
      <c r="B357" s="744" t="s">
        <v>452</v>
      </c>
      <c r="C357" s="744" t="s">
        <v>317</v>
      </c>
      <c r="D357" s="744" t="s">
        <v>453</v>
      </c>
      <c r="E357" s="746" t="s">
        <v>318</v>
      </c>
      <c r="F357" s="747" t="s">
        <v>344</v>
      </c>
      <c r="G357" s="684"/>
      <c r="H357" s="781"/>
    </row>
    <row r="358" spans="1:26" ht="15.75" customHeight="1">
      <c r="A358" s="771" t="s">
        <v>454</v>
      </c>
      <c r="B358" s="162">
        <v>60</v>
      </c>
      <c r="C358" s="794">
        <v>95</v>
      </c>
      <c r="D358" s="162"/>
      <c r="E358" s="777"/>
      <c r="F358" s="795">
        <v>0.1</v>
      </c>
      <c r="G358" s="680"/>
      <c r="H358" s="781"/>
    </row>
    <row r="359" spans="1:26" ht="15.75" customHeight="1">
      <c r="A359" s="767" t="s">
        <v>455</v>
      </c>
      <c r="B359" s="122">
        <v>70</v>
      </c>
      <c r="C359" s="796">
        <v>150</v>
      </c>
      <c r="D359" s="122"/>
      <c r="E359" s="760"/>
      <c r="F359" s="797">
        <v>0.1</v>
      </c>
      <c r="G359" s="680"/>
      <c r="H359" s="781"/>
    </row>
    <row r="360" spans="1:26" ht="15.75" customHeight="1">
      <c r="A360" s="767" t="s">
        <v>456</v>
      </c>
      <c r="B360" s="122">
        <v>70</v>
      </c>
      <c r="C360" s="796">
        <v>150</v>
      </c>
      <c r="D360" s="122"/>
      <c r="E360" s="760">
        <v>1090</v>
      </c>
      <c r="F360" s="797">
        <v>0.1</v>
      </c>
      <c r="G360" s="680"/>
      <c r="H360" s="781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</row>
    <row r="361" spans="1:26" ht="15.75" customHeight="1">
      <c r="A361" s="767" t="s">
        <v>457</v>
      </c>
      <c r="B361" s="122">
        <v>70</v>
      </c>
      <c r="C361" s="796">
        <v>150</v>
      </c>
      <c r="D361" s="122"/>
      <c r="E361" s="760">
        <v>1090</v>
      </c>
      <c r="F361" s="797">
        <v>0.2</v>
      </c>
      <c r="G361" s="680"/>
      <c r="H361" s="781"/>
    </row>
    <row r="362" spans="1:26" ht="15.75" customHeight="1">
      <c r="A362" s="767" t="s">
        <v>458</v>
      </c>
      <c r="B362" s="122">
        <v>70</v>
      </c>
      <c r="C362" s="796">
        <v>150</v>
      </c>
      <c r="D362" s="122"/>
      <c r="E362" s="760">
        <v>1090</v>
      </c>
      <c r="F362" s="797">
        <v>0.2</v>
      </c>
      <c r="G362" s="680"/>
      <c r="H362" s="684"/>
      <c r="K362" s="685"/>
      <c r="L362" s="685"/>
      <c r="M362" s="685"/>
      <c r="N362" s="685"/>
      <c r="O362" s="685"/>
      <c r="P362" s="685"/>
      <c r="Q362" s="685"/>
      <c r="R362" s="685"/>
      <c r="S362" s="685"/>
      <c r="T362" s="685"/>
      <c r="U362" s="685"/>
      <c r="V362" s="685"/>
      <c r="W362" s="685"/>
      <c r="X362" s="685"/>
      <c r="Y362" s="685"/>
      <c r="Z362" s="685"/>
    </row>
    <row r="363" spans="1:26" ht="15.75" customHeight="1">
      <c r="A363" s="767" t="s">
        <v>459</v>
      </c>
      <c r="B363" s="122">
        <v>70</v>
      </c>
      <c r="C363" s="796">
        <v>150</v>
      </c>
      <c r="D363" s="122"/>
      <c r="E363" s="760">
        <v>1140</v>
      </c>
      <c r="F363" s="797">
        <v>0.2</v>
      </c>
      <c r="G363" s="680"/>
      <c r="H363" s="684"/>
      <c r="K363" s="685"/>
      <c r="L363" s="685"/>
      <c r="M363" s="685"/>
      <c r="N363" s="685"/>
      <c r="O363" s="685"/>
      <c r="P363" s="685"/>
      <c r="Q363" s="685"/>
      <c r="R363" s="685"/>
      <c r="S363" s="685"/>
      <c r="T363" s="685"/>
      <c r="U363" s="685"/>
      <c r="V363" s="685"/>
      <c r="W363" s="685"/>
      <c r="X363" s="685"/>
      <c r="Y363" s="685"/>
      <c r="Z363" s="685"/>
    </row>
    <row r="364" spans="1:26" ht="15.75" customHeight="1">
      <c r="A364" s="768" t="s">
        <v>460</v>
      </c>
      <c r="B364" s="122">
        <v>80</v>
      </c>
      <c r="C364" s="796"/>
      <c r="D364" s="122"/>
      <c r="E364" s="760"/>
      <c r="F364" s="797">
        <v>0.2</v>
      </c>
      <c r="G364" s="27"/>
      <c r="H364" s="684"/>
      <c r="K364" s="685"/>
      <c r="L364" s="685"/>
      <c r="M364" s="685"/>
      <c r="N364" s="685"/>
      <c r="O364" s="685"/>
      <c r="P364" s="685"/>
      <c r="Q364" s="685"/>
      <c r="R364" s="685"/>
      <c r="S364" s="685"/>
      <c r="T364" s="685"/>
      <c r="U364" s="685"/>
      <c r="V364" s="685"/>
      <c r="W364" s="685"/>
      <c r="X364" s="685"/>
      <c r="Y364" s="685"/>
      <c r="Z364" s="685"/>
    </row>
    <row r="365" spans="1:26" ht="15.75" customHeight="1">
      <c r="A365" s="767" t="s">
        <v>345</v>
      </c>
      <c r="B365" s="122">
        <v>130</v>
      </c>
      <c r="C365" s="796">
        <v>160</v>
      </c>
      <c r="D365" s="122"/>
      <c r="E365" s="760">
        <v>1140</v>
      </c>
      <c r="F365" s="797">
        <v>0.3</v>
      </c>
      <c r="G365" s="27"/>
      <c r="H365" s="684"/>
    </row>
    <row r="366" spans="1:26" ht="15.75" customHeight="1">
      <c r="A366" s="767" t="s">
        <v>346</v>
      </c>
      <c r="B366" s="122">
        <v>130</v>
      </c>
      <c r="C366" s="796">
        <v>160</v>
      </c>
      <c r="D366" s="122"/>
      <c r="E366" s="760">
        <v>1140</v>
      </c>
      <c r="F366" s="797">
        <v>0.3</v>
      </c>
      <c r="G366" s="27"/>
      <c r="H366" s="684"/>
      <c r="K366" s="685"/>
      <c r="L366" s="685"/>
      <c r="M366" s="685"/>
      <c r="N366" s="685"/>
      <c r="O366" s="685"/>
      <c r="P366" s="685"/>
      <c r="Q366" s="685"/>
      <c r="R366" s="685"/>
      <c r="S366" s="685"/>
      <c r="T366" s="685"/>
      <c r="U366" s="685"/>
      <c r="V366" s="685"/>
      <c r="W366" s="685"/>
      <c r="X366" s="685"/>
      <c r="Y366" s="685"/>
      <c r="Z366" s="685"/>
    </row>
    <row r="367" spans="1:26" ht="15.75" customHeight="1">
      <c r="A367" s="767" t="s">
        <v>461</v>
      </c>
      <c r="B367" s="122">
        <v>150</v>
      </c>
      <c r="C367" s="796">
        <v>170</v>
      </c>
      <c r="D367" s="41">
        <v>460</v>
      </c>
      <c r="E367" s="760">
        <v>1140</v>
      </c>
      <c r="F367" s="797">
        <v>0.3</v>
      </c>
      <c r="G367" s="27"/>
      <c r="H367" s="684"/>
    </row>
    <row r="368" spans="1:26" ht="15.75" customHeight="1">
      <c r="A368" s="768" t="s">
        <v>462</v>
      </c>
      <c r="B368" s="122">
        <v>190</v>
      </c>
      <c r="C368" s="798">
        <v>200</v>
      </c>
      <c r="D368" s="122"/>
      <c r="E368" s="760"/>
      <c r="F368" s="797">
        <v>0.4</v>
      </c>
      <c r="G368" s="27"/>
      <c r="H368" s="684"/>
    </row>
    <row r="369" spans="1:26" ht="15.75" customHeight="1">
      <c r="A369" s="768" t="s">
        <v>463</v>
      </c>
      <c r="B369" s="122">
        <v>630</v>
      </c>
      <c r="C369" s="796">
        <v>670</v>
      </c>
      <c r="D369" s="122"/>
      <c r="E369" s="760"/>
      <c r="F369" s="797">
        <v>0.6</v>
      </c>
      <c r="G369" s="27"/>
      <c r="H369" s="684"/>
    </row>
    <row r="370" spans="1:26" ht="15.75" customHeight="1">
      <c r="A370" s="767" t="s">
        <v>464</v>
      </c>
      <c r="B370" s="122">
        <v>170</v>
      </c>
      <c r="C370" s="796">
        <v>190</v>
      </c>
      <c r="D370" s="122"/>
      <c r="E370" s="760"/>
      <c r="F370" s="797">
        <v>0.4</v>
      </c>
      <c r="G370" s="27"/>
      <c r="H370" s="684"/>
    </row>
    <row r="371" spans="1:26" ht="15.75" customHeight="1">
      <c r="A371" s="767" t="s">
        <v>465</v>
      </c>
      <c r="B371" s="122">
        <v>170</v>
      </c>
      <c r="C371" s="796">
        <v>190</v>
      </c>
      <c r="D371" s="122"/>
      <c r="E371" s="760">
        <v>1280</v>
      </c>
      <c r="F371" s="797">
        <v>0.4</v>
      </c>
      <c r="G371" s="27"/>
      <c r="H371" s="684"/>
      <c r="K371" s="685"/>
      <c r="L371" s="685"/>
      <c r="M371" s="685"/>
      <c r="N371" s="685"/>
      <c r="O371" s="685"/>
      <c r="P371" s="685"/>
      <c r="Q371" s="685"/>
      <c r="R371" s="685"/>
      <c r="S371" s="685"/>
      <c r="T371" s="685"/>
      <c r="U371" s="685"/>
      <c r="V371" s="685"/>
      <c r="W371" s="685"/>
      <c r="X371" s="685"/>
      <c r="Y371" s="685"/>
      <c r="Z371" s="685"/>
    </row>
    <row r="372" spans="1:26" ht="15.75" customHeight="1">
      <c r="A372" s="767" t="s">
        <v>466</v>
      </c>
      <c r="B372" s="122">
        <v>190</v>
      </c>
      <c r="C372" s="796">
        <v>230</v>
      </c>
      <c r="D372" s="41">
        <v>640</v>
      </c>
      <c r="E372" s="760"/>
      <c r="F372" s="797">
        <v>0.5</v>
      </c>
      <c r="G372" s="27"/>
      <c r="H372" s="684"/>
    </row>
    <row r="373" spans="1:26" ht="15.75" customHeight="1">
      <c r="A373" s="762" t="s">
        <v>467</v>
      </c>
      <c r="B373" s="175">
        <v>210</v>
      </c>
      <c r="C373" s="796">
        <v>240</v>
      </c>
      <c r="D373" s="175"/>
      <c r="E373" s="760"/>
      <c r="F373" s="799">
        <v>0.6</v>
      </c>
      <c r="G373" s="27"/>
      <c r="H373" s="684"/>
    </row>
    <row r="374" spans="1:26" ht="15.75" customHeight="1">
      <c r="A374" s="768" t="s">
        <v>468</v>
      </c>
      <c r="B374" s="122">
        <v>260</v>
      </c>
      <c r="C374" s="796">
        <v>290</v>
      </c>
      <c r="D374" s="122"/>
      <c r="E374" s="760"/>
      <c r="F374" s="797">
        <v>0.8</v>
      </c>
      <c r="G374" s="27"/>
      <c r="H374" s="684"/>
    </row>
    <row r="375" spans="1:26" ht="15.75" customHeight="1">
      <c r="A375" s="767" t="s">
        <v>469</v>
      </c>
      <c r="B375" s="122">
        <v>230</v>
      </c>
      <c r="C375" s="796">
        <v>270</v>
      </c>
      <c r="D375" s="122"/>
      <c r="E375" s="760">
        <v>1460</v>
      </c>
      <c r="F375" s="797">
        <v>0.6</v>
      </c>
      <c r="G375" s="27"/>
      <c r="H375" s="684"/>
    </row>
    <row r="376" spans="1:26" ht="15.75" customHeight="1">
      <c r="A376" s="767" t="s">
        <v>470</v>
      </c>
      <c r="B376" s="122">
        <v>270</v>
      </c>
      <c r="C376" s="796">
        <v>310</v>
      </c>
      <c r="D376" s="41">
        <v>880</v>
      </c>
      <c r="E376" s="760">
        <v>1580</v>
      </c>
      <c r="F376" s="797">
        <v>0.7</v>
      </c>
      <c r="G376" s="27"/>
      <c r="H376" s="684"/>
    </row>
    <row r="377" spans="1:26" ht="15.75" customHeight="1">
      <c r="A377" s="767" t="s">
        <v>471</v>
      </c>
      <c r="B377" s="122">
        <v>310</v>
      </c>
      <c r="C377" s="796">
        <v>360</v>
      </c>
      <c r="D377" s="41">
        <v>1030</v>
      </c>
      <c r="E377" s="760">
        <v>1710</v>
      </c>
      <c r="F377" s="797">
        <v>0.9</v>
      </c>
      <c r="G377" s="27"/>
      <c r="H377" s="684"/>
    </row>
    <row r="378" spans="1:26" ht="15.75" customHeight="1">
      <c r="A378" s="762" t="s">
        <v>472</v>
      </c>
      <c r="B378" s="175">
        <v>390</v>
      </c>
      <c r="C378" s="796">
        <v>450</v>
      </c>
      <c r="D378" s="176">
        <v>1100</v>
      </c>
      <c r="E378" s="760"/>
      <c r="F378" s="799">
        <v>1.1000000000000001</v>
      </c>
      <c r="G378" s="27"/>
      <c r="H378" s="684"/>
    </row>
    <row r="379" spans="1:26" ht="15.75" customHeight="1">
      <c r="A379" s="764" t="s">
        <v>473</v>
      </c>
      <c r="B379" s="175">
        <v>410</v>
      </c>
      <c r="C379" s="796">
        <v>480</v>
      </c>
      <c r="D379" s="175"/>
      <c r="E379" s="760"/>
      <c r="F379" s="799">
        <v>1.3</v>
      </c>
      <c r="G379" s="27"/>
      <c r="H379" s="684"/>
      <c r="K379" s="685"/>
      <c r="L379" s="685"/>
      <c r="M379" s="685"/>
      <c r="N379" s="685"/>
      <c r="O379" s="685"/>
      <c r="P379" s="685"/>
      <c r="Q379" s="685"/>
      <c r="R379" s="685"/>
      <c r="S379" s="685"/>
      <c r="T379" s="685"/>
      <c r="U379" s="685"/>
      <c r="V379" s="685"/>
      <c r="W379" s="685"/>
      <c r="X379" s="685"/>
      <c r="Y379" s="685"/>
      <c r="Z379" s="685"/>
    </row>
    <row r="380" spans="1:26" ht="15.75" customHeight="1">
      <c r="A380" s="762" t="s">
        <v>474</v>
      </c>
      <c r="B380" s="175">
        <v>270</v>
      </c>
      <c r="C380" s="796">
        <v>310</v>
      </c>
      <c r="D380" s="175"/>
      <c r="E380" s="760"/>
      <c r="F380" s="799">
        <v>0.7</v>
      </c>
      <c r="G380" s="27"/>
      <c r="H380" s="684"/>
      <c r="K380" s="685"/>
      <c r="L380" s="685"/>
      <c r="M380" s="685"/>
      <c r="N380" s="685"/>
      <c r="O380" s="685"/>
      <c r="P380" s="685"/>
      <c r="Q380" s="685"/>
      <c r="R380" s="685"/>
      <c r="S380" s="685"/>
      <c r="T380" s="685"/>
      <c r="U380" s="685"/>
      <c r="V380" s="685"/>
      <c r="W380" s="685"/>
      <c r="X380" s="685"/>
      <c r="Y380" s="685"/>
      <c r="Z380" s="685"/>
    </row>
    <row r="381" spans="1:26" ht="15.75" customHeight="1">
      <c r="A381" s="767" t="s">
        <v>475</v>
      </c>
      <c r="B381" s="175">
        <v>270</v>
      </c>
      <c r="C381" s="796">
        <v>310</v>
      </c>
      <c r="D381" s="122"/>
      <c r="E381" s="760">
        <v>1960</v>
      </c>
      <c r="F381" s="797">
        <v>0.7</v>
      </c>
      <c r="G381" s="27"/>
      <c r="H381" s="684"/>
    </row>
    <row r="382" spans="1:26" ht="15.75" customHeight="1">
      <c r="A382" s="767" t="s">
        <v>321</v>
      </c>
      <c r="B382" s="175">
        <v>270</v>
      </c>
      <c r="C382" s="796">
        <v>310</v>
      </c>
      <c r="D382" s="122"/>
      <c r="E382" s="760">
        <v>1960</v>
      </c>
      <c r="F382" s="797">
        <v>0.8</v>
      </c>
      <c r="G382" s="27"/>
      <c r="H382" s="684"/>
      <c r="K382" s="685"/>
      <c r="L382" s="685"/>
      <c r="M382" s="685"/>
      <c r="N382" s="685"/>
      <c r="O382" s="685"/>
      <c r="P382" s="685"/>
      <c r="Q382" s="685"/>
      <c r="R382" s="685"/>
      <c r="S382" s="685"/>
      <c r="T382" s="685"/>
      <c r="U382" s="685"/>
      <c r="V382" s="685"/>
      <c r="W382" s="685"/>
      <c r="X382" s="685"/>
      <c r="Y382" s="685"/>
      <c r="Z382" s="685"/>
    </row>
    <row r="383" spans="1:26" ht="15.75" customHeight="1">
      <c r="A383" s="767" t="s">
        <v>476</v>
      </c>
      <c r="B383" s="122">
        <v>290</v>
      </c>
      <c r="C383" s="796">
        <v>340</v>
      </c>
      <c r="D383" s="41">
        <v>680</v>
      </c>
      <c r="E383" s="760">
        <v>1960</v>
      </c>
      <c r="F383" s="797">
        <v>1</v>
      </c>
      <c r="G383" s="27"/>
      <c r="H383" s="684"/>
    </row>
    <row r="384" spans="1:26" ht="15.75" customHeight="1">
      <c r="A384" s="767" t="s">
        <v>477</v>
      </c>
      <c r="B384" s="122">
        <v>380</v>
      </c>
      <c r="C384" s="796">
        <v>430</v>
      </c>
      <c r="D384" s="41">
        <v>840</v>
      </c>
      <c r="E384" s="760">
        <v>2500</v>
      </c>
      <c r="F384" s="797">
        <v>1.3</v>
      </c>
      <c r="G384" s="27"/>
      <c r="H384" s="684"/>
    </row>
    <row r="385" spans="1:26" ht="15.75" customHeight="1">
      <c r="A385" s="767" t="s">
        <v>478</v>
      </c>
      <c r="B385" s="122">
        <v>460</v>
      </c>
      <c r="C385" s="796">
        <v>530</v>
      </c>
      <c r="D385" s="41">
        <v>1060</v>
      </c>
      <c r="E385" s="760"/>
      <c r="F385" s="797">
        <v>1.6</v>
      </c>
      <c r="G385" s="27"/>
      <c r="H385" s="684"/>
    </row>
    <row r="386" spans="1:26" ht="15.75" customHeight="1">
      <c r="A386" s="768" t="s">
        <v>479</v>
      </c>
      <c r="B386" s="122">
        <v>670</v>
      </c>
      <c r="C386" s="796">
        <v>770</v>
      </c>
      <c r="D386" s="122"/>
      <c r="E386" s="760"/>
      <c r="F386" s="797">
        <v>1.9</v>
      </c>
      <c r="G386" s="27"/>
      <c r="H386" s="684"/>
    </row>
    <row r="387" spans="1:26" ht="15.75" customHeight="1">
      <c r="A387" s="767" t="s">
        <v>480</v>
      </c>
      <c r="B387" s="122">
        <v>280</v>
      </c>
      <c r="C387" s="796">
        <v>330</v>
      </c>
      <c r="D387" s="122"/>
      <c r="E387" s="760"/>
      <c r="F387" s="797">
        <v>0.7</v>
      </c>
      <c r="G387" s="27"/>
      <c r="H387" s="684"/>
    </row>
    <row r="388" spans="1:26" ht="15.75" customHeight="1">
      <c r="A388" s="767" t="s">
        <v>481</v>
      </c>
      <c r="B388" s="122">
        <v>310</v>
      </c>
      <c r="C388" s="796">
        <v>360</v>
      </c>
      <c r="D388" s="41">
        <v>750</v>
      </c>
      <c r="E388" s="760"/>
      <c r="F388" s="797">
        <v>1</v>
      </c>
      <c r="G388" s="27"/>
      <c r="H388" s="684"/>
    </row>
    <row r="389" spans="1:26" ht="15.75" customHeight="1">
      <c r="A389" s="767" t="s">
        <v>482</v>
      </c>
      <c r="B389" s="122">
        <v>380</v>
      </c>
      <c r="C389" s="796">
        <v>440</v>
      </c>
      <c r="D389" s="41">
        <v>1050</v>
      </c>
      <c r="E389" s="760"/>
      <c r="F389" s="797">
        <v>1.3</v>
      </c>
      <c r="G389" s="27"/>
      <c r="H389" s="684"/>
      <c r="K389" s="685"/>
      <c r="L389" s="685"/>
      <c r="M389" s="685"/>
      <c r="N389" s="685"/>
      <c r="O389" s="685"/>
      <c r="P389" s="685"/>
      <c r="Q389" s="685"/>
      <c r="R389" s="685"/>
      <c r="S389" s="685"/>
      <c r="T389" s="685"/>
      <c r="U389" s="685"/>
      <c r="V389" s="685"/>
      <c r="W389" s="685"/>
      <c r="X389" s="685"/>
      <c r="Y389" s="685"/>
      <c r="Z389" s="685"/>
    </row>
    <row r="390" spans="1:26" ht="15.75" customHeight="1">
      <c r="A390" s="767" t="s">
        <v>483</v>
      </c>
      <c r="B390" s="122">
        <v>700</v>
      </c>
      <c r="C390" s="796">
        <v>800</v>
      </c>
      <c r="D390" s="41">
        <v>1210</v>
      </c>
      <c r="E390" s="760"/>
      <c r="F390" s="797">
        <v>1.6</v>
      </c>
      <c r="G390" s="27"/>
      <c r="H390" s="684"/>
      <c r="K390" s="685"/>
      <c r="L390" s="685"/>
      <c r="M390" s="685"/>
      <c r="N390" s="685"/>
      <c r="O390" s="685"/>
      <c r="P390" s="685"/>
      <c r="Q390" s="685"/>
      <c r="R390" s="685"/>
      <c r="S390" s="685"/>
      <c r="T390" s="685"/>
      <c r="U390" s="685"/>
      <c r="V390" s="685"/>
      <c r="W390" s="685"/>
      <c r="X390" s="685"/>
      <c r="Y390" s="685"/>
      <c r="Z390" s="685"/>
    </row>
    <row r="391" spans="1:26" ht="15.75" customHeight="1">
      <c r="A391" s="768" t="s">
        <v>484</v>
      </c>
      <c r="B391" s="122">
        <v>770</v>
      </c>
      <c r="C391" s="796">
        <v>890</v>
      </c>
      <c r="D391" s="122"/>
      <c r="E391" s="760"/>
      <c r="F391" s="797">
        <v>1.9</v>
      </c>
      <c r="G391" s="27"/>
      <c r="H391" s="684"/>
    </row>
    <row r="392" spans="1:26" ht="15.75" customHeight="1">
      <c r="A392" s="767" t="s">
        <v>485</v>
      </c>
      <c r="B392" s="122">
        <v>320</v>
      </c>
      <c r="C392" s="796">
        <v>360</v>
      </c>
      <c r="D392" s="122"/>
      <c r="E392" s="760"/>
      <c r="F392" s="797">
        <v>0.9</v>
      </c>
      <c r="G392" s="27"/>
      <c r="H392" s="684"/>
    </row>
    <row r="393" spans="1:26" ht="15.75" customHeight="1">
      <c r="A393" s="767" t="s">
        <v>486</v>
      </c>
      <c r="B393" s="122">
        <v>410</v>
      </c>
      <c r="C393" s="796">
        <v>490</v>
      </c>
      <c r="D393" s="41">
        <v>740</v>
      </c>
      <c r="E393" s="760">
        <v>3320</v>
      </c>
      <c r="F393" s="797">
        <v>1.3</v>
      </c>
      <c r="G393" s="27"/>
      <c r="H393" s="684"/>
    </row>
    <row r="394" spans="1:26" ht="15.75" customHeight="1">
      <c r="A394" s="767" t="s">
        <v>487</v>
      </c>
      <c r="B394" s="122">
        <v>550</v>
      </c>
      <c r="C394" s="796">
        <v>620</v>
      </c>
      <c r="D394" s="41">
        <v>970</v>
      </c>
      <c r="E394" s="760"/>
      <c r="F394" s="797">
        <v>2</v>
      </c>
      <c r="G394" s="27"/>
      <c r="H394" s="684"/>
    </row>
    <row r="395" spans="1:26" ht="15.75" customHeight="1">
      <c r="A395" s="767" t="s">
        <v>488</v>
      </c>
      <c r="B395" s="122">
        <v>760</v>
      </c>
      <c r="C395" s="796">
        <v>810</v>
      </c>
      <c r="D395" s="41">
        <v>1300</v>
      </c>
      <c r="E395" s="760"/>
      <c r="F395" s="797">
        <v>2.5</v>
      </c>
      <c r="G395" s="27"/>
      <c r="H395" s="684"/>
      <c r="K395" s="685"/>
      <c r="L395" s="685"/>
      <c r="M395" s="685"/>
      <c r="N395" s="685"/>
      <c r="O395" s="685"/>
      <c r="P395" s="685"/>
      <c r="Q395" s="685"/>
      <c r="R395" s="685"/>
      <c r="S395" s="685"/>
      <c r="T395" s="685"/>
      <c r="U395" s="685"/>
      <c r="V395" s="685"/>
      <c r="W395" s="685"/>
      <c r="X395" s="685"/>
      <c r="Y395" s="685"/>
      <c r="Z395" s="685"/>
    </row>
    <row r="396" spans="1:26" ht="15.75" customHeight="1">
      <c r="A396" s="768" t="s">
        <v>489</v>
      </c>
      <c r="B396" s="122">
        <v>880</v>
      </c>
      <c r="C396" s="796">
        <v>1020</v>
      </c>
      <c r="D396" s="122"/>
      <c r="E396" s="760"/>
      <c r="F396" s="797">
        <v>3</v>
      </c>
      <c r="G396" s="27"/>
      <c r="H396" s="684"/>
    </row>
    <row r="397" spans="1:26" ht="15.75" customHeight="1">
      <c r="A397" s="767" t="s">
        <v>490</v>
      </c>
      <c r="B397" s="122">
        <v>410</v>
      </c>
      <c r="C397" s="796">
        <v>490</v>
      </c>
      <c r="D397" s="122"/>
      <c r="E397" s="760"/>
      <c r="F397" s="797">
        <v>1.5</v>
      </c>
      <c r="G397" s="27"/>
      <c r="H397" s="684"/>
    </row>
    <row r="398" spans="1:26" ht="15.75" customHeight="1">
      <c r="A398" s="767" t="s">
        <v>491</v>
      </c>
      <c r="B398" s="122"/>
      <c r="C398" s="796"/>
      <c r="D398" s="122"/>
      <c r="E398" s="760">
        <v>3610</v>
      </c>
      <c r="F398" s="797">
        <v>1.5</v>
      </c>
      <c r="G398" s="27"/>
      <c r="H398" s="684"/>
      <c r="K398" s="685"/>
      <c r="L398" s="685"/>
      <c r="M398" s="685"/>
      <c r="N398" s="685"/>
      <c r="O398" s="685"/>
      <c r="P398" s="685"/>
      <c r="Q398" s="685"/>
      <c r="R398" s="685"/>
      <c r="S398" s="685"/>
      <c r="T398" s="685"/>
      <c r="U398" s="685"/>
      <c r="V398" s="685"/>
      <c r="W398" s="685"/>
      <c r="X398" s="685"/>
      <c r="Y398" s="685"/>
      <c r="Z398" s="685"/>
    </row>
    <row r="399" spans="1:26" ht="15.75" customHeight="1">
      <c r="A399" s="767" t="s">
        <v>325</v>
      </c>
      <c r="B399" s="122">
        <v>410</v>
      </c>
      <c r="C399" s="796">
        <v>490</v>
      </c>
      <c r="D399" s="122"/>
      <c r="E399" s="760">
        <v>3610</v>
      </c>
      <c r="F399" s="797">
        <v>1.6</v>
      </c>
      <c r="G399" s="27"/>
      <c r="H399" s="684"/>
      <c r="K399" s="685"/>
      <c r="L399" s="685"/>
      <c r="M399" s="685"/>
      <c r="N399" s="685"/>
      <c r="O399" s="685"/>
      <c r="P399" s="685"/>
      <c r="Q399" s="685"/>
      <c r="R399" s="685"/>
      <c r="S399" s="685"/>
      <c r="T399" s="685"/>
      <c r="U399" s="685"/>
      <c r="V399" s="685"/>
      <c r="W399" s="685"/>
      <c r="X399" s="685"/>
      <c r="Y399" s="685"/>
      <c r="Z399" s="685"/>
    </row>
    <row r="400" spans="1:26" ht="15.75" customHeight="1">
      <c r="A400" s="767" t="s">
        <v>492</v>
      </c>
      <c r="B400" s="122">
        <v>550</v>
      </c>
      <c r="C400" s="796">
        <v>620</v>
      </c>
      <c r="D400" s="41">
        <v>900</v>
      </c>
      <c r="E400" s="760">
        <v>3860</v>
      </c>
      <c r="F400" s="797">
        <v>1.9</v>
      </c>
      <c r="G400" s="27"/>
      <c r="H400" s="684"/>
    </row>
    <row r="401" spans="1:26" ht="15.75" customHeight="1">
      <c r="A401" s="762" t="s">
        <v>493</v>
      </c>
      <c r="B401" s="175">
        <v>620</v>
      </c>
      <c r="C401" s="796">
        <v>720</v>
      </c>
      <c r="D401" s="176">
        <v>1230</v>
      </c>
      <c r="E401" s="760">
        <v>5400</v>
      </c>
      <c r="F401" s="799">
        <v>2.2999999999999998</v>
      </c>
      <c r="G401" s="27"/>
      <c r="H401" s="684"/>
    </row>
    <row r="402" spans="1:26" ht="15.75" customHeight="1">
      <c r="A402" s="762" t="s">
        <v>494</v>
      </c>
      <c r="B402" s="175">
        <v>860</v>
      </c>
      <c r="C402" s="796">
        <v>980</v>
      </c>
      <c r="D402" s="176">
        <v>1850</v>
      </c>
      <c r="E402" s="760">
        <v>5700</v>
      </c>
      <c r="F402" s="799">
        <v>2.8</v>
      </c>
      <c r="G402" s="27"/>
      <c r="H402" s="684"/>
    </row>
    <row r="403" spans="1:26" ht="15.75" customHeight="1">
      <c r="A403" s="762" t="s">
        <v>495</v>
      </c>
      <c r="B403" s="175"/>
      <c r="C403" s="796"/>
      <c r="D403" s="175"/>
      <c r="E403" s="760">
        <v>5700</v>
      </c>
      <c r="F403" s="799">
        <v>2.9</v>
      </c>
      <c r="G403" s="27"/>
      <c r="H403" s="684"/>
      <c r="K403" s="685"/>
      <c r="L403" s="685"/>
      <c r="M403" s="685"/>
      <c r="N403" s="685"/>
      <c r="O403" s="685"/>
      <c r="P403" s="685"/>
      <c r="Q403" s="685"/>
      <c r="R403" s="685"/>
      <c r="S403" s="685"/>
      <c r="T403" s="685"/>
      <c r="U403" s="685"/>
      <c r="V403" s="685"/>
      <c r="W403" s="685"/>
      <c r="X403" s="685"/>
      <c r="Y403" s="685"/>
      <c r="Z403" s="685"/>
    </row>
    <row r="404" spans="1:26" ht="15.75" customHeight="1">
      <c r="A404" s="767" t="s">
        <v>496</v>
      </c>
      <c r="B404" s="122">
        <v>1050</v>
      </c>
      <c r="C404" s="796">
        <v>1240</v>
      </c>
      <c r="D404" s="41">
        <v>2200</v>
      </c>
      <c r="E404" s="760"/>
      <c r="F404" s="797">
        <v>3.4</v>
      </c>
      <c r="G404" s="27"/>
      <c r="H404" s="684"/>
    </row>
    <row r="405" spans="1:26" ht="15.75" customHeight="1">
      <c r="A405" s="764" t="s">
        <v>497</v>
      </c>
      <c r="B405" s="175">
        <v>1240</v>
      </c>
      <c r="C405" s="796">
        <v>1430</v>
      </c>
      <c r="D405" s="175"/>
      <c r="E405" s="760"/>
      <c r="F405" s="799">
        <v>4</v>
      </c>
      <c r="G405" s="27"/>
      <c r="H405" s="684"/>
    </row>
    <row r="406" spans="1:26" ht="15.75" customHeight="1">
      <c r="A406" s="764" t="s">
        <v>498</v>
      </c>
      <c r="B406" s="175">
        <v>1380</v>
      </c>
      <c r="C406" s="796">
        <v>1620</v>
      </c>
      <c r="D406" s="175"/>
      <c r="E406" s="760"/>
      <c r="F406" s="799">
        <v>4.5999999999999996</v>
      </c>
      <c r="G406" s="27"/>
      <c r="H406" s="684"/>
    </row>
    <row r="407" spans="1:26" ht="15.75" customHeight="1">
      <c r="A407" s="764" t="s">
        <v>499</v>
      </c>
      <c r="B407" s="175">
        <v>460</v>
      </c>
      <c r="C407" s="796">
        <v>550</v>
      </c>
      <c r="D407" s="175"/>
      <c r="E407" s="760"/>
      <c r="F407" s="799">
        <v>1.5</v>
      </c>
      <c r="G407" s="27"/>
      <c r="H407" s="684"/>
    </row>
    <row r="408" spans="1:26" ht="15.75" customHeight="1">
      <c r="A408" s="762" t="s">
        <v>500</v>
      </c>
      <c r="B408" s="175">
        <v>600</v>
      </c>
      <c r="C408" s="796">
        <v>690</v>
      </c>
      <c r="D408" s="175"/>
      <c r="E408" s="760"/>
      <c r="F408" s="799">
        <v>1.9</v>
      </c>
      <c r="G408" s="27"/>
      <c r="H408" s="684"/>
    </row>
    <row r="409" spans="1:26" ht="15.75" customHeight="1">
      <c r="A409" s="764" t="s">
        <v>501</v>
      </c>
      <c r="B409" s="175">
        <v>680</v>
      </c>
      <c r="C409" s="796">
        <v>780</v>
      </c>
      <c r="D409" s="175"/>
      <c r="E409" s="760"/>
      <c r="F409" s="799">
        <v>2.2999999999999998</v>
      </c>
      <c r="G409" s="27"/>
      <c r="H409" s="684"/>
    </row>
    <row r="410" spans="1:26" ht="15.75" customHeight="1">
      <c r="A410" s="764" t="s">
        <v>502</v>
      </c>
      <c r="B410" s="175">
        <v>950</v>
      </c>
      <c r="C410" s="796">
        <v>1090</v>
      </c>
      <c r="D410" s="175"/>
      <c r="E410" s="760"/>
      <c r="F410" s="799">
        <v>2.8</v>
      </c>
      <c r="G410" s="27"/>
      <c r="H410" s="684"/>
    </row>
    <row r="411" spans="1:26" ht="15.75" customHeight="1">
      <c r="A411" s="764" t="s">
        <v>503</v>
      </c>
      <c r="B411" s="175">
        <v>1240</v>
      </c>
      <c r="C411" s="796">
        <v>1430</v>
      </c>
      <c r="D411" s="175"/>
      <c r="E411" s="760"/>
      <c r="F411" s="799">
        <v>3.4</v>
      </c>
      <c r="G411" s="27"/>
      <c r="H411" s="684"/>
    </row>
    <row r="412" spans="1:26" ht="15.75" customHeight="1">
      <c r="A412" s="764" t="s">
        <v>504</v>
      </c>
      <c r="B412" s="175">
        <v>1620</v>
      </c>
      <c r="C412" s="796">
        <v>1940</v>
      </c>
      <c r="D412" s="175"/>
      <c r="E412" s="760"/>
      <c r="F412" s="799">
        <v>4</v>
      </c>
      <c r="G412" s="27"/>
      <c r="H412" s="684"/>
    </row>
    <row r="413" spans="1:26" ht="15.75" customHeight="1">
      <c r="A413" s="764" t="s">
        <v>505</v>
      </c>
      <c r="B413" s="175">
        <v>1950</v>
      </c>
      <c r="C413" s="796">
        <v>2280</v>
      </c>
      <c r="D413" s="175"/>
      <c r="E413" s="760"/>
      <c r="F413" s="799">
        <v>4.5999999999999996</v>
      </c>
      <c r="G413" s="27"/>
      <c r="H413" s="684"/>
    </row>
    <row r="414" spans="1:26" ht="15.75" customHeight="1">
      <c r="A414" s="762" t="s">
        <v>329</v>
      </c>
      <c r="B414" s="175">
        <v>890</v>
      </c>
      <c r="C414" s="796">
        <v>1050</v>
      </c>
      <c r="D414" s="175">
        <v>1900</v>
      </c>
      <c r="E414" s="760">
        <v>8900</v>
      </c>
      <c r="F414" s="799">
        <v>3.4</v>
      </c>
      <c r="G414" s="27"/>
      <c r="H414" s="684"/>
      <c r="K414" s="685"/>
      <c r="L414" s="685"/>
      <c r="M414" s="685"/>
      <c r="N414" s="685"/>
      <c r="O414" s="685"/>
      <c r="P414" s="685"/>
      <c r="Q414" s="685"/>
      <c r="R414" s="685"/>
      <c r="S414" s="685"/>
      <c r="T414" s="685"/>
      <c r="U414" s="685"/>
      <c r="V414" s="685"/>
      <c r="W414" s="685"/>
      <c r="X414" s="685"/>
      <c r="Y414" s="685"/>
      <c r="Z414" s="685"/>
    </row>
    <row r="415" spans="1:26" ht="15.75" customHeight="1">
      <c r="A415" s="762" t="s">
        <v>354</v>
      </c>
      <c r="B415" s="175">
        <v>1240</v>
      </c>
      <c r="C415" s="796">
        <v>1430</v>
      </c>
      <c r="D415" s="175">
        <v>3000</v>
      </c>
      <c r="E415" s="760">
        <v>9500</v>
      </c>
      <c r="F415" s="799">
        <v>4.5999999999999996</v>
      </c>
      <c r="G415" s="27"/>
      <c r="H415" s="684"/>
    </row>
    <row r="416" spans="1:26" ht="15.75" customHeight="1">
      <c r="A416" s="762" t="s">
        <v>355</v>
      </c>
      <c r="B416" s="175">
        <v>1430</v>
      </c>
      <c r="C416" s="796">
        <v>1620</v>
      </c>
      <c r="D416" s="175">
        <v>3800</v>
      </c>
      <c r="E416" s="760">
        <v>9500</v>
      </c>
      <c r="F416" s="799">
        <v>5.0999999999999996</v>
      </c>
      <c r="G416" s="27"/>
      <c r="H416" s="684"/>
    </row>
    <row r="417" spans="1:26" ht="15.75" customHeight="1">
      <c r="A417" s="762" t="s">
        <v>506</v>
      </c>
      <c r="B417" s="175">
        <v>1710</v>
      </c>
      <c r="C417" s="796">
        <v>1900</v>
      </c>
      <c r="D417" s="175"/>
      <c r="E417" s="760"/>
      <c r="F417" s="799">
        <v>6.1</v>
      </c>
      <c r="G417" s="27"/>
      <c r="H417" s="684"/>
    </row>
    <row r="418" spans="1:26" ht="15.75" customHeight="1">
      <c r="A418" s="764" t="s">
        <v>507</v>
      </c>
      <c r="B418" s="175">
        <v>2100</v>
      </c>
      <c r="C418" s="796">
        <v>2300</v>
      </c>
      <c r="D418" s="175"/>
      <c r="E418" s="760"/>
      <c r="F418" s="799">
        <v>7.1</v>
      </c>
      <c r="G418" s="27"/>
      <c r="H418" s="684"/>
    </row>
    <row r="419" spans="1:26" ht="15.75" customHeight="1">
      <c r="A419" s="764" t="s">
        <v>508</v>
      </c>
      <c r="B419" s="175">
        <v>2700</v>
      </c>
      <c r="C419" s="798">
        <v>3100</v>
      </c>
      <c r="D419" s="175"/>
      <c r="E419" s="760"/>
      <c r="F419" s="799">
        <v>8.1</v>
      </c>
      <c r="G419" s="27"/>
      <c r="H419" s="684"/>
    </row>
    <row r="420" spans="1:26" ht="15.75" customHeight="1">
      <c r="A420" s="767" t="s">
        <v>359</v>
      </c>
      <c r="B420" s="175">
        <v>1900</v>
      </c>
      <c r="C420" s="796">
        <v>2100</v>
      </c>
      <c r="D420" s="175">
        <v>4200</v>
      </c>
      <c r="E420" s="760">
        <v>18600</v>
      </c>
      <c r="F420" s="799">
        <v>5.6</v>
      </c>
      <c r="G420" s="27"/>
      <c r="H420" s="684"/>
    </row>
    <row r="421" spans="1:26" ht="15.75" customHeight="1">
      <c r="A421" s="762" t="s">
        <v>509</v>
      </c>
      <c r="B421" s="175">
        <v>2200</v>
      </c>
      <c r="C421" s="798">
        <v>2500</v>
      </c>
      <c r="D421" s="175">
        <v>5300</v>
      </c>
      <c r="E421" s="760">
        <v>19300</v>
      </c>
      <c r="F421" s="799">
        <v>7.6</v>
      </c>
      <c r="G421" s="27"/>
      <c r="H421" s="684"/>
    </row>
    <row r="422" spans="1:26" ht="15.75" customHeight="1">
      <c r="A422" s="762" t="s">
        <v>510</v>
      </c>
      <c r="B422" s="175">
        <v>2500</v>
      </c>
      <c r="C422" s="798">
        <v>2800</v>
      </c>
      <c r="D422" s="175">
        <v>6300</v>
      </c>
      <c r="E422" s="760"/>
      <c r="F422" s="799">
        <v>9.1999999999999993</v>
      </c>
      <c r="G422" s="27"/>
      <c r="H422" s="684"/>
    </row>
    <row r="423" spans="1:26" ht="15.75" customHeight="1">
      <c r="A423" s="762" t="s">
        <v>511</v>
      </c>
      <c r="B423" s="175">
        <v>3000</v>
      </c>
      <c r="C423" s="796">
        <v>3300</v>
      </c>
      <c r="D423" s="175">
        <v>7400</v>
      </c>
      <c r="E423" s="760"/>
      <c r="F423" s="799">
        <v>11</v>
      </c>
      <c r="G423" s="27"/>
      <c r="H423" s="684"/>
      <c r="K423" s="685"/>
      <c r="L423" s="685"/>
      <c r="M423" s="685"/>
      <c r="N423" s="685"/>
      <c r="O423" s="685"/>
      <c r="P423" s="685"/>
      <c r="Q423" s="685"/>
      <c r="R423" s="685"/>
      <c r="S423" s="685"/>
      <c r="T423" s="685"/>
      <c r="U423" s="685"/>
      <c r="V423" s="685"/>
      <c r="W423" s="685"/>
      <c r="X423" s="685"/>
      <c r="Y423" s="685"/>
      <c r="Z423" s="685"/>
    </row>
    <row r="424" spans="1:26" ht="15.75" customHeight="1">
      <c r="A424" s="764" t="s">
        <v>512</v>
      </c>
      <c r="B424" s="175">
        <v>3300</v>
      </c>
      <c r="C424" s="796">
        <v>3500</v>
      </c>
      <c r="D424" s="175"/>
      <c r="E424" s="760"/>
      <c r="F424" s="799">
        <v>12.4</v>
      </c>
      <c r="G424" s="27"/>
      <c r="H424" s="684"/>
    </row>
    <row r="425" spans="1:26" ht="15.75" customHeight="1">
      <c r="A425" s="764" t="s">
        <v>513</v>
      </c>
      <c r="B425" s="175">
        <v>4100</v>
      </c>
      <c r="C425" s="796">
        <v>4500</v>
      </c>
      <c r="D425" s="175"/>
      <c r="E425" s="760"/>
      <c r="F425" s="799">
        <v>14</v>
      </c>
      <c r="G425" s="27"/>
      <c r="H425" s="684"/>
    </row>
    <row r="426" spans="1:26" ht="15.75" customHeight="1">
      <c r="A426" s="764" t="s">
        <v>363</v>
      </c>
      <c r="B426" s="175">
        <v>2400</v>
      </c>
      <c r="C426" s="796">
        <v>2700</v>
      </c>
      <c r="D426" s="175"/>
      <c r="E426" s="760"/>
      <c r="F426" s="799">
        <v>6.6</v>
      </c>
      <c r="G426" s="27"/>
      <c r="H426" s="684"/>
    </row>
    <row r="427" spans="1:26" ht="15.75" customHeight="1">
      <c r="A427" s="762" t="s">
        <v>365</v>
      </c>
      <c r="B427" s="176">
        <v>2800</v>
      </c>
      <c r="C427" s="798">
        <v>3200</v>
      </c>
      <c r="D427" s="175">
        <v>5700</v>
      </c>
      <c r="E427" s="760">
        <v>18400</v>
      </c>
      <c r="F427" s="799">
        <v>8.8000000000000007</v>
      </c>
      <c r="G427" s="27"/>
      <c r="H427" s="684"/>
    </row>
    <row r="428" spans="1:26" ht="15.75" customHeight="1">
      <c r="A428" s="762" t="s">
        <v>366</v>
      </c>
      <c r="B428" s="175">
        <v>3000</v>
      </c>
      <c r="C428" s="796">
        <v>3300</v>
      </c>
      <c r="D428" s="175">
        <v>7200</v>
      </c>
      <c r="E428" s="760">
        <v>19000</v>
      </c>
      <c r="F428" s="799">
        <v>11</v>
      </c>
      <c r="G428" s="27"/>
      <c r="H428" s="684"/>
    </row>
    <row r="429" spans="1:26" ht="15.75" customHeight="1">
      <c r="A429" s="767" t="s">
        <v>367</v>
      </c>
      <c r="B429" s="175">
        <v>3600</v>
      </c>
      <c r="C429" s="796">
        <v>3800</v>
      </c>
      <c r="D429" s="175">
        <v>8600</v>
      </c>
      <c r="E429" s="760">
        <v>19200</v>
      </c>
      <c r="F429" s="799">
        <v>13</v>
      </c>
      <c r="G429" s="27"/>
      <c r="H429" s="684"/>
    </row>
    <row r="430" spans="1:26" ht="15.75" customHeight="1">
      <c r="A430" s="767" t="s">
        <v>514</v>
      </c>
      <c r="B430" s="175"/>
      <c r="C430" s="796"/>
      <c r="D430" s="175"/>
      <c r="E430" s="760">
        <v>20400</v>
      </c>
      <c r="F430" s="799">
        <v>13</v>
      </c>
      <c r="G430" s="27"/>
      <c r="H430" s="684"/>
      <c r="K430" s="685"/>
      <c r="L430" s="685"/>
      <c r="M430" s="685"/>
      <c r="N430" s="685"/>
      <c r="O430" s="685"/>
      <c r="P430" s="685"/>
      <c r="Q430" s="685"/>
      <c r="R430" s="685"/>
      <c r="S430" s="685"/>
      <c r="T430" s="685"/>
      <c r="U430" s="685"/>
      <c r="V430" s="685"/>
      <c r="W430" s="685"/>
      <c r="X430" s="685"/>
      <c r="Y430" s="685"/>
      <c r="Z430" s="685"/>
    </row>
    <row r="431" spans="1:26" ht="15.75" customHeight="1">
      <c r="A431" s="767" t="s">
        <v>515</v>
      </c>
      <c r="B431" s="175">
        <v>4100</v>
      </c>
      <c r="C431" s="796">
        <v>4500</v>
      </c>
      <c r="D431" s="175">
        <v>10000</v>
      </c>
      <c r="E431" s="760"/>
      <c r="F431" s="799">
        <v>15.1</v>
      </c>
      <c r="G431" s="27"/>
      <c r="H431" s="684"/>
    </row>
    <row r="432" spans="1:26" ht="15.75" customHeight="1">
      <c r="A432" s="767" t="s">
        <v>516</v>
      </c>
      <c r="B432" s="175">
        <v>4600</v>
      </c>
      <c r="C432" s="796">
        <v>5000</v>
      </c>
      <c r="D432" s="175">
        <v>11400</v>
      </c>
      <c r="E432" s="760"/>
      <c r="F432" s="799">
        <v>16.8</v>
      </c>
      <c r="G432" s="27"/>
      <c r="H432" s="684"/>
      <c r="K432" s="685"/>
      <c r="L432" s="685"/>
      <c r="M432" s="685"/>
      <c r="N432" s="685"/>
      <c r="O432" s="685"/>
      <c r="P432" s="685"/>
      <c r="Q432" s="685"/>
      <c r="R432" s="685"/>
      <c r="S432" s="685"/>
      <c r="T432" s="685"/>
      <c r="U432" s="685"/>
      <c r="V432" s="685"/>
      <c r="W432" s="685"/>
      <c r="X432" s="685"/>
      <c r="Y432" s="685"/>
      <c r="Z432" s="685"/>
    </row>
    <row r="433" spans="1:26" ht="15.75" customHeight="1">
      <c r="A433" s="762" t="s">
        <v>517</v>
      </c>
      <c r="B433" s="175">
        <v>5700</v>
      </c>
      <c r="C433" s="796">
        <v>5900</v>
      </c>
      <c r="D433" s="175">
        <v>12900</v>
      </c>
      <c r="E433" s="760"/>
      <c r="F433" s="799">
        <v>19</v>
      </c>
      <c r="G433" s="27"/>
      <c r="H433" s="684"/>
    </row>
    <row r="434" spans="1:26" ht="15.75" customHeight="1">
      <c r="A434" s="767" t="s">
        <v>368</v>
      </c>
      <c r="B434" s="175">
        <v>3100</v>
      </c>
      <c r="C434" s="796">
        <v>3400</v>
      </c>
      <c r="D434" s="175">
        <v>7200</v>
      </c>
      <c r="E434" s="760"/>
      <c r="F434" s="799">
        <v>12.8</v>
      </c>
      <c r="G434" s="27"/>
      <c r="H434" s="684"/>
    </row>
    <row r="435" spans="1:26" ht="15.75" customHeight="1">
      <c r="A435" s="767" t="s">
        <v>369</v>
      </c>
      <c r="B435" s="175">
        <v>4400</v>
      </c>
      <c r="C435" s="796">
        <v>4700</v>
      </c>
      <c r="D435" s="175">
        <v>9000</v>
      </c>
      <c r="E435" s="760"/>
      <c r="F435" s="799">
        <v>16</v>
      </c>
      <c r="G435" s="27"/>
      <c r="H435" s="684"/>
    </row>
    <row r="436" spans="1:26" ht="15.75" customHeight="1">
      <c r="A436" s="767" t="s">
        <v>518</v>
      </c>
      <c r="B436" s="175">
        <v>5200</v>
      </c>
      <c r="C436" s="796">
        <v>5400</v>
      </c>
      <c r="D436" s="175">
        <v>10700</v>
      </c>
      <c r="E436" s="760"/>
      <c r="F436" s="799">
        <v>19</v>
      </c>
      <c r="G436" s="27"/>
      <c r="H436" s="684"/>
      <c r="K436" s="685"/>
      <c r="L436" s="685"/>
      <c r="M436" s="685"/>
      <c r="N436" s="685"/>
      <c r="O436" s="685"/>
      <c r="P436" s="685"/>
      <c r="Q436" s="685"/>
      <c r="R436" s="685"/>
      <c r="S436" s="685"/>
      <c r="T436" s="685"/>
      <c r="U436" s="685"/>
      <c r="V436" s="685"/>
      <c r="W436" s="685"/>
      <c r="X436" s="685"/>
      <c r="Y436" s="685"/>
      <c r="Z436" s="685"/>
    </row>
    <row r="437" spans="1:26" ht="15.75" customHeight="1">
      <c r="A437" s="767" t="s">
        <v>519</v>
      </c>
      <c r="B437" s="122">
        <v>5400</v>
      </c>
      <c r="C437" s="796">
        <v>5700</v>
      </c>
      <c r="D437" s="122"/>
      <c r="E437" s="760"/>
      <c r="F437" s="797">
        <v>22.1</v>
      </c>
      <c r="G437" s="27"/>
      <c r="H437" s="684"/>
    </row>
    <row r="438" spans="1:26" ht="15.75" customHeight="1">
      <c r="A438" s="762" t="s">
        <v>371</v>
      </c>
      <c r="B438" s="175">
        <v>7300</v>
      </c>
      <c r="C438" s="796">
        <v>7500</v>
      </c>
      <c r="D438" s="175">
        <v>14200</v>
      </c>
      <c r="E438" s="760"/>
      <c r="F438" s="799">
        <v>26</v>
      </c>
      <c r="G438" s="27"/>
      <c r="H438" s="684"/>
    </row>
    <row r="439" spans="1:26" ht="15.75" customHeight="1">
      <c r="A439" s="764" t="s">
        <v>372</v>
      </c>
      <c r="B439" s="175">
        <v>7600</v>
      </c>
      <c r="C439" s="796">
        <v>8000</v>
      </c>
      <c r="D439" s="175"/>
      <c r="E439" s="760"/>
      <c r="F439" s="799">
        <v>28.8</v>
      </c>
      <c r="G439" s="27"/>
      <c r="H439" s="684"/>
    </row>
    <row r="440" spans="1:26" ht="15.75" customHeight="1">
      <c r="A440" s="762" t="s">
        <v>520</v>
      </c>
      <c r="B440" s="175">
        <v>9400</v>
      </c>
      <c r="C440" s="796">
        <v>10100</v>
      </c>
      <c r="D440" s="175"/>
      <c r="E440" s="760"/>
      <c r="F440" s="799">
        <v>44.3</v>
      </c>
      <c r="G440" s="27"/>
      <c r="H440" s="684"/>
    </row>
    <row r="441" spans="1:26" ht="15.75" customHeight="1">
      <c r="A441" s="762" t="s">
        <v>521</v>
      </c>
      <c r="B441" s="800"/>
      <c r="C441" s="801"/>
      <c r="D441" s="175"/>
      <c r="E441" s="760">
        <v>31700</v>
      </c>
      <c r="F441" s="802">
        <v>12</v>
      </c>
      <c r="G441" s="27"/>
      <c r="H441" s="9"/>
      <c r="K441" s="685"/>
      <c r="L441" s="685"/>
      <c r="M441" s="685"/>
      <c r="N441" s="685"/>
      <c r="O441" s="685"/>
      <c r="P441" s="685"/>
      <c r="Q441" s="685"/>
      <c r="R441" s="685"/>
      <c r="S441" s="685"/>
      <c r="T441" s="685"/>
      <c r="U441" s="685"/>
      <c r="V441" s="685"/>
      <c r="W441" s="685"/>
      <c r="X441" s="685"/>
      <c r="Y441" s="685"/>
      <c r="Z441" s="685"/>
    </row>
    <row r="442" spans="1:26" ht="15.75" customHeight="1">
      <c r="A442" s="762" t="s">
        <v>522</v>
      </c>
      <c r="B442" s="800">
        <v>5200</v>
      </c>
      <c r="C442" s="175">
        <v>5400</v>
      </c>
      <c r="D442" s="800">
        <v>9000</v>
      </c>
      <c r="E442" s="760">
        <v>31700</v>
      </c>
      <c r="F442" s="802">
        <v>15.2</v>
      </c>
      <c r="G442" s="27"/>
      <c r="H442" s="9"/>
      <c r="K442" s="685"/>
      <c r="L442" s="685"/>
      <c r="M442" s="685"/>
      <c r="N442" s="685"/>
      <c r="O442" s="685"/>
      <c r="P442" s="685"/>
      <c r="Q442" s="685"/>
      <c r="R442" s="685"/>
      <c r="S442" s="685"/>
      <c r="T442" s="685"/>
      <c r="U442" s="685"/>
      <c r="V442" s="685"/>
      <c r="W442" s="685"/>
      <c r="X442" s="685"/>
      <c r="Y442" s="685"/>
      <c r="Z442" s="685"/>
    </row>
    <row r="443" spans="1:26" ht="15.75" customHeight="1">
      <c r="A443" s="762" t="s">
        <v>523</v>
      </c>
      <c r="B443" s="803">
        <v>5600</v>
      </c>
      <c r="C443" s="804">
        <v>6400</v>
      </c>
      <c r="D443" s="800">
        <v>10900</v>
      </c>
      <c r="E443" s="760"/>
      <c r="F443" s="802">
        <v>19</v>
      </c>
      <c r="G443" s="27"/>
      <c r="H443" s="9"/>
      <c r="K443" s="685"/>
      <c r="L443" s="685"/>
      <c r="M443" s="685"/>
      <c r="N443" s="685"/>
      <c r="O443" s="685"/>
      <c r="P443" s="685"/>
      <c r="Q443" s="685"/>
      <c r="R443" s="685"/>
      <c r="S443" s="685"/>
      <c r="T443" s="685"/>
      <c r="U443" s="685"/>
      <c r="V443" s="685"/>
      <c r="W443" s="685"/>
      <c r="X443" s="685"/>
      <c r="Y443" s="685"/>
      <c r="Z443" s="685"/>
    </row>
    <row r="444" spans="1:26" ht="15.75" customHeight="1">
      <c r="A444" s="762" t="s">
        <v>524</v>
      </c>
      <c r="B444" s="800">
        <v>6200</v>
      </c>
      <c r="C444" s="805">
        <v>6500</v>
      </c>
      <c r="D444" s="800">
        <v>13500</v>
      </c>
      <c r="E444" s="760">
        <v>33700</v>
      </c>
      <c r="F444" s="802">
        <v>23</v>
      </c>
      <c r="G444" s="27"/>
      <c r="H444" s="9"/>
    </row>
    <row r="445" spans="1:26" ht="15.75" customHeight="1">
      <c r="A445" s="762" t="s">
        <v>525</v>
      </c>
      <c r="B445" s="800">
        <v>6700</v>
      </c>
      <c r="C445" s="805">
        <v>7300</v>
      </c>
      <c r="D445" s="800"/>
      <c r="E445" s="760">
        <v>34800</v>
      </c>
      <c r="F445" s="802">
        <v>26.2</v>
      </c>
      <c r="G445" s="27"/>
      <c r="H445" s="9"/>
    </row>
    <row r="446" spans="1:26" ht="15.75" customHeight="1">
      <c r="A446" s="762" t="s">
        <v>526</v>
      </c>
      <c r="B446" s="806">
        <v>8100</v>
      </c>
      <c r="C446" s="805">
        <v>8400</v>
      </c>
      <c r="D446" s="806">
        <v>18000</v>
      </c>
      <c r="E446" s="760"/>
      <c r="F446" s="807">
        <v>30</v>
      </c>
      <c r="G446" s="27"/>
      <c r="H446" s="9"/>
    </row>
    <row r="447" spans="1:26" ht="15.75" customHeight="1">
      <c r="A447" s="764" t="s">
        <v>527</v>
      </c>
      <c r="B447" s="806">
        <v>9600</v>
      </c>
      <c r="C447" s="805">
        <v>10300</v>
      </c>
      <c r="D447" s="806"/>
      <c r="E447" s="760"/>
      <c r="F447" s="807">
        <v>34</v>
      </c>
      <c r="G447" s="27"/>
      <c r="H447" s="9"/>
    </row>
    <row r="448" spans="1:26" ht="15.75" customHeight="1">
      <c r="A448" s="762" t="s">
        <v>528</v>
      </c>
      <c r="B448" s="806">
        <v>13900</v>
      </c>
      <c r="C448" s="805">
        <v>14900</v>
      </c>
      <c r="D448" s="806"/>
      <c r="E448" s="760"/>
      <c r="F448" s="807">
        <v>37.700000000000003</v>
      </c>
      <c r="G448" s="27"/>
      <c r="H448" s="9"/>
    </row>
    <row r="449" spans="1:8" ht="15.75" customHeight="1">
      <c r="A449" s="762" t="s">
        <v>529</v>
      </c>
      <c r="B449" s="806">
        <v>18500</v>
      </c>
      <c r="C449" s="805">
        <v>19600</v>
      </c>
      <c r="D449" s="806"/>
      <c r="E449" s="760"/>
      <c r="F449" s="807">
        <v>42</v>
      </c>
      <c r="G449" s="27"/>
      <c r="H449" s="9"/>
    </row>
    <row r="450" spans="1:8" ht="15.75" customHeight="1">
      <c r="A450" s="762" t="s">
        <v>380</v>
      </c>
      <c r="B450" s="806">
        <v>6800</v>
      </c>
      <c r="C450" s="805">
        <v>7300</v>
      </c>
      <c r="D450" s="806">
        <v>16100</v>
      </c>
      <c r="E450" s="760"/>
      <c r="F450" s="807">
        <v>25</v>
      </c>
      <c r="G450" s="27"/>
      <c r="H450" s="9"/>
    </row>
    <row r="451" spans="1:8" ht="15.75" customHeight="1">
      <c r="A451" s="762" t="s">
        <v>530</v>
      </c>
      <c r="B451" s="806">
        <v>8700</v>
      </c>
      <c r="C451" s="805">
        <v>9300</v>
      </c>
      <c r="D451" s="806">
        <v>19200</v>
      </c>
      <c r="E451" s="760">
        <v>51100</v>
      </c>
      <c r="F451" s="807">
        <v>30</v>
      </c>
      <c r="G451" s="27"/>
      <c r="H451" s="9"/>
    </row>
    <row r="452" spans="1:8" ht="15.75" customHeight="1">
      <c r="A452" s="762" t="s">
        <v>382</v>
      </c>
      <c r="B452" s="806">
        <v>10100</v>
      </c>
      <c r="C452" s="805">
        <v>10400</v>
      </c>
      <c r="D452" s="806"/>
      <c r="E452" s="760"/>
      <c r="F452" s="807">
        <v>35</v>
      </c>
      <c r="G452" s="27"/>
      <c r="H452" s="9"/>
    </row>
    <row r="453" spans="1:8" ht="15.75" customHeight="1">
      <c r="A453" s="762" t="s">
        <v>383</v>
      </c>
      <c r="B453" s="806">
        <v>10700</v>
      </c>
      <c r="C453" s="805">
        <v>11300</v>
      </c>
      <c r="D453" s="806">
        <v>25700</v>
      </c>
      <c r="E453" s="760"/>
      <c r="F453" s="807">
        <v>40</v>
      </c>
      <c r="G453" s="27"/>
      <c r="H453" s="9"/>
    </row>
    <row r="454" spans="1:8" ht="15.75" customHeight="1">
      <c r="A454" s="764" t="s">
        <v>531</v>
      </c>
      <c r="B454" s="806">
        <v>13300</v>
      </c>
      <c r="C454" s="805">
        <v>13900</v>
      </c>
      <c r="D454" s="806"/>
      <c r="E454" s="760"/>
      <c r="F454" s="807">
        <v>45</v>
      </c>
      <c r="G454" s="27"/>
      <c r="H454" s="9"/>
    </row>
    <row r="455" spans="1:8" ht="15.75" customHeight="1">
      <c r="A455" s="762" t="s">
        <v>532</v>
      </c>
      <c r="B455" s="806">
        <v>14400</v>
      </c>
      <c r="C455" s="805">
        <v>15300</v>
      </c>
      <c r="D455" s="806"/>
      <c r="E455" s="760"/>
      <c r="F455" s="807">
        <v>50</v>
      </c>
      <c r="G455" s="27"/>
      <c r="H455" s="9"/>
    </row>
    <row r="456" spans="1:8" ht="15.75" customHeight="1">
      <c r="A456" s="767" t="s">
        <v>533</v>
      </c>
      <c r="B456" s="806">
        <v>25700</v>
      </c>
      <c r="C456" s="805">
        <v>27300</v>
      </c>
      <c r="D456" s="806"/>
      <c r="E456" s="760"/>
      <c r="F456" s="807">
        <v>70</v>
      </c>
      <c r="G456" s="27"/>
      <c r="H456" s="9"/>
    </row>
    <row r="457" spans="1:8" ht="15.75" customHeight="1">
      <c r="A457" s="762" t="s">
        <v>534</v>
      </c>
      <c r="B457" s="806">
        <v>10400</v>
      </c>
      <c r="C457" s="805">
        <v>11100</v>
      </c>
      <c r="D457" s="806">
        <v>24400</v>
      </c>
      <c r="E457" s="760"/>
      <c r="F457" s="807">
        <v>36.4</v>
      </c>
      <c r="G457" s="27"/>
      <c r="H457" s="9"/>
    </row>
    <row r="458" spans="1:8" ht="15.75" customHeight="1">
      <c r="A458" s="767" t="s">
        <v>392</v>
      </c>
      <c r="B458" s="806">
        <v>12500</v>
      </c>
      <c r="C458" s="805">
        <v>13300</v>
      </c>
      <c r="D458" s="806">
        <v>29300</v>
      </c>
      <c r="E458" s="760">
        <v>54700</v>
      </c>
      <c r="F458" s="807">
        <v>43.3</v>
      </c>
      <c r="G458" s="27"/>
      <c r="H458" s="9"/>
    </row>
    <row r="459" spans="1:8" ht="15.75" customHeight="1">
      <c r="A459" s="762" t="s">
        <v>535</v>
      </c>
      <c r="B459" s="808">
        <v>16200</v>
      </c>
      <c r="C459" s="804">
        <v>17600</v>
      </c>
      <c r="D459" s="806"/>
      <c r="E459" s="760"/>
      <c r="F459" s="807">
        <v>50.1</v>
      </c>
      <c r="G459" s="27"/>
      <c r="H459" s="9"/>
    </row>
    <row r="460" spans="1:8" ht="15.75" customHeight="1">
      <c r="A460" s="762" t="s">
        <v>536</v>
      </c>
      <c r="B460" s="808">
        <v>17400</v>
      </c>
      <c r="C460" s="804">
        <v>18600</v>
      </c>
      <c r="D460" s="806">
        <v>39100</v>
      </c>
      <c r="E460" s="760"/>
      <c r="F460" s="807">
        <v>56.9</v>
      </c>
      <c r="G460" s="27"/>
      <c r="H460" s="9"/>
    </row>
    <row r="461" spans="1:8" ht="15.75" customHeight="1">
      <c r="A461" s="764" t="s">
        <v>537</v>
      </c>
      <c r="B461" s="806">
        <v>19000</v>
      </c>
      <c r="C461" s="805">
        <v>20000</v>
      </c>
      <c r="D461" s="806"/>
      <c r="E461" s="760"/>
      <c r="F461" s="807">
        <v>64</v>
      </c>
      <c r="G461" s="27"/>
      <c r="H461" s="9"/>
    </row>
    <row r="462" spans="1:8" ht="15.75" customHeight="1">
      <c r="A462" s="764" t="s">
        <v>538</v>
      </c>
      <c r="B462" s="808">
        <v>12100</v>
      </c>
      <c r="C462" s="804">
        <v>14600</v>
      </c>
      <c r="D462" s="806"/>
      <c r="E462" s="760"/>
      <c r="F462" s="807"/>
      <c r="G462" s="27"/>
      <c r="H462" s="9"/>
    </row>
    <row r="463" spans="1:8" ht="15.75" customHeight="1">
      <c r="A463" s="762" t="s">
        <v>539</v>
      </c>
      <c r="B463" s="806">
        <v>15900</v>
      </c>
      <c r="C463" s="805">
        <v>16700</v>
      </c>
      <c r="D463" s="806"/>
      <c r="E463" s="760"/>
      <c r="F463" s="807">
        <v>56.1</v>
      </c>
      <c r="G463" s="27"/>
      <c r="H463" s="9"/>
    </row>
    <row r="464" spans="1:8" ht="15.75" customHeight="1">
      <c r="A464" s="762" t="s">
        <v>414</v>
      </c>
      <c r="B464" s="806">
        <v>18500</v>
      </c>
      <c r="C464" s="805">
        <v>19500</v>
      </c>
      <c r="D464" s="806"/>
      <c r="E464" s="760"/>
      <c r="F464" s="807">
        <v>68.7</v>
      </c>
      <c r="G464" s="27"/>
      <c r="H464" s="9"/>
    </row>
    <row r="465" spans="1:26" ht="15.75" customHeight="1">
      <c r="A465" s="762" t="s">
        <v>415</v>
      </c>
      <c r="B465" s="806">
        <v>21300</v>
      </c>
      <c r="C465" s="805">
        <v>22700</v>
      </c>
      <c r="D465" s="806"/>
      <c r="E465" s="760"/>
      <c r="F465" s="807">
        <v>78</v>
      </c>
      <c r="G465" s="27"/>
      <c r="H465" s="9"/>
    </row>
    <row r="466" spans="1:26" ht="15.75" customHeight="1">
      <c r="A466" s="762" t="s">
        <v>540</v>
      </c>
      <c r="B466" s="800">
        <v>23800</v>
      </c>
      <c r="C466" s="805">
        <v>24900</v>
      </c>
      <c r="D466" s="800"/>
      <c r="E466" s="760"/>
      <c r="F466" s="802">
        <v>87.2</v>
      </c>
      <c r="G466" s="27"/>
      <c r="H466" s="9"/>
    </row>
    <row r="467" spans="1:26" ht="15.75" customHeight="1">
      <c r="A467" s="762" t="s">
        <v>541</v>
      </c>
      <c r="B467" s="800">
        <v>36700</v>
      </c>
      <c r="C467" s="805">
        <v>39000</v>
      </c>
      <c r="D467" s="800"/>
      <c r="E467" s="760"/>
      <c r="F467" s="802">
        <v>96.3</v>
      </c>
      <c r="G467" s="27"/>
      <c r="H467" s="9"/>
    </row>
    <row r="468" spans="1:26" ht="15.75" customHeight="1">
      <c r="A468" s="762" t="s">
        <v>542</v>
      </c>
      <c r="B468" s="800">
        <v>44300</v>
      </c>
      <c r="C468" s="805">
        <v>47200</v>
      </c>
      <c r="D468" s="800"/>
      <c r="E468" s="760"/>
      <c r="F468" s="802">
        <v>105.3</v>
      </c>
      <c r="G468" s="27"/>
      <c r="H468" s="9"/>
    </row>
    <row r="469" spans="1:26" ht="15.75" customHeight="1">
      <c r="A469" s="762" t="s">
        <v>543</v>
      </c>
      <c r="B469" s="800">
        <v>53500</v>
      </c>
      <c r="C469" s="805">
        <v>56700</v>
      </c>
      <c r="D469" s="800"/>
      <c r="E469" s="760"/>
      <c r="F469" s="802">
        <v>128.30000000000001</v>
      </c>
      <c r="G469" s="27"/>
      <c r="H469" s="9"/>
    </row>
    <row r="470" spans="1:26" ht="15.75" customHeight="1">
      <c r="A470" s="764" t="s">
        <v>544</v>
      </c>
      <c r="B470" s="803">
        <v>20400</v>
      </c>
      <c r="C470" s="804">
        <v>22200</v>
      </c>
      <c r="D470" s="800"/>
      <c r="E470" s="760"/>
      <c r="F470" s="802">
        <v>60.6</v>
      </c>
      <c r="G470" s="27"/>
      <c r="H470" s="9"/>
    </row>
    <row r="471" spans="1:26" ht="15.75" customHeight="1">
      <c r="A471" s="762" t="s">
        <v>420</v>
      </c>
      <c r="B471" s="800">
        <v>23500</v>
      </c>
      <c r="C471" s="805">
        <v>24700</v>
      </c>
      <c r="D471" s="800"/>
      <c r="E471" s="760"/>
      <c r="F471" s="802">
        <v>72.3</v>
      </c>
      <c r="G471" s="27"/>
      <c r="H471" s="9"/>
    </row>
    <row r="472" spans="1:26" ht="15.75" customHeight="1">
      <c r="A472" s="762" t="s">
        <v>421</v>
      </c>
      <c r="B472" s="800">
        <v>23500</v>
      </c>
      <c r="C472" s="805">
        <v>24700</v>
      </c>
      <c r="D472" s="800"/>
      <c r="E472" s="760"/>
      <c r="F472" s="802">
        <v>88</v>
      </c>
      <c r="G472" s="27"/>
      <c r="H472" s="9"/>
    </row>
    <row r="473" spans="1:26" ht="15.75" customHeight="1">
      <c r="A473" s="762" t="s">
        <v>446</v>
      </c>
      <c r="B473" s="801">
        <v>27000</v>
      </c>
      <c r="C473" s="805">
        <v>28600</v>
      </c>
      <c r="D473" s="801"/>
      <c r="E473" s="760"/>
      <c r="F473" s="809">
        <v>100</v>
      </c>
      <c r="G473" s="27"/>
      <c r="H473" s="9"/>
    </row>
    <row r="474" spans="1:26" ht="15.75" customHeight="1">
      <c r="A474" s="762" t="s">
        <v>545</v>
      </c>
      <c r="B474" s="801">
        <v>30400</v>
      </c>
      <c r="C474" s="805">
        <v>32300</v>
      </c>
      <c r="D474" s="801"/>
      <c r="E474" s="760"/>
      <c r="F474" s="809">
        <v>115</v>
      </c>
      <c r="G474" s="27"/>
      <c r="H474" s="9"/>
      <c r="K474" s="685"/>
      <c r="L474" s="685"/>
      <c r="M474" s="685"/>
      <c r="N474" s="685"/>
      <c r="O474" s="685"/>
      <c r="P474" s="685"/>
      <c r="Q474" s="685"/>
      <c r="R474" s="685"/>
      <c r="S474" s="685"/>
      <c r="T474" s="685"/>
      <c r="U474" s="685"/>
      <c r="V474" s="685"/>
      <c r="W474" s="685"/>
      <c r="X474" s="685"/>
      <c r="Y474" s="685"/>
      <c r="Z474" s="685"/>
    </row>
    <row r="475" spans="1:26" ht="15.75" customHeight="1">
      <c r="A475" s="762" t="s">
        <v>546</v>
      </c>
      <c r="B475" s="801">
        <v>34700</v>
      </c>
      <c r="C475" s="805">
        <v>39900</v>
      </c>
      <c r="D475" s="801"/>
      <c r="E475" s="760"/>
      <c r="F475" s="809">
        <v>125</v>
      </c>
      <c r="G475" s="27"/>
      <c r="H475" s="9"/>
    </row>
    <row r="476" spans="1:26" ht="15.75" customHeight="1">
      <c r="A476" s="762" t="s">
        <v>547</v>
      </c>
      <c r="B476" s="801">
        <v>36100</v>
      </c>
      <c r="C476" s="805">
        <v>41600</v>
      </c>
      <c r="D476" s="801"/>
      <c r="E476" s="760"/>
      <c r="F476" s="809">
        <v>132</v>
      </c>
      <c r="G476" s="27"/>
      <c r="H476" s="9"/>
    </row>
    <row r="477" spans="1:26" ht="15.75" customHeight="1">
      <c r="A477" s="762" t="s">
        <v>548</v>
      </c>
      <c r="B477" s="801">
        <v>52800</v>
      </c>
      <c r="C477" s="805">
        <v>68600</v>
      </c>
      <c r="D477" s="801"/>
      <c r="E477" s="760"/>
      <c r="F477" s="809">
        <v>140</v>
      </c>
      <c r="G477" s="27"/>
      <c r="H477" s="9"/>
      <c r="K477" s="685"/>
      <c r="L477" s="685"/>
      <c r="M477" s="685"/>
      <c r="N477" s="685"/>
      <c r="O477" s="685"/>
      <c r="P477" s="685"/>
      <c r="Q477" s="685"/>
      <c r="R477" s="685"/>
      <c r="S477" s="685"/>
      <c r="T477" s="685"/>
      <c r="U477" s="685"/>
      <c r="V477" s="685"/>
      <c r="W477" s="685"/>
      <c r="X477" s="685"/>
      <c r="Y477" s="685"/>
      <c r="Z477" s="685"/>
    </row>
    <row r="478" spans="1:26" ht="15.75" customHeight="1">
      <c r="A478" s="762" t="s">
        <v>424</v>
      </c>
      <c r="B478" s="810"/>
      <c r="C478" s="811"/>
      <c r="D478" s="801"/>
      <c r="E478" s="760">
        <v>271000</v>
      </c>
      <c r="F478" s="809">
        <v>96.5</v>
      </c>
      <c r="G478" s="27"/>
      <c r="H478" s="9"/>
      <c r="K478" s="685"/>
      <c r="L478" s="685"/>
      <c r="M478" s="685"/>
      <c r="N478" s="685"/>
      <c r="O478" s="685"/>
      <c r="P478" s="685"/>
      <c r="Q478" s="685"/>
      <c r="R478" s="685"/>
      <c r="S478" s="685"/>
      <c r="T478" s="685"/>
      <c r="U478" s="685"/>
      <c r="V478" s="685"/>
      <c r="W478" s="685"/>
      <c r="X478" s="685"/>
      <c r="Y478" s="685"/>
      <c r="Z478" s="685"/>
    </row>
    <row r="479" spans="1:26" ht="15.75" customHeight="1">
      <c r="A479" s="762" t="s">
        <v>449</v>
      </c>
      <c r="B479" s="801">
        <v>33400</v>
      </c>
      <c r="C479" s="805">
        <v>38500</v>
      </c>
      <c r="D479" s="801"/>
      <c r="E479" s="760">
        <v>271000</v>
      </c>
      <c r="F479" s="809">
        <v>115.5</v>
      </c>
      <c r="G479" s="27"/>
      <c r="H479" s="9"/>
    </row>
    <row r="480" spans="1:26" ht="15.75" customHeight="1">
      <c r="A480" s="762" t="s">
        <v>427</v>
      </c>
      <c r="B480" s="801">
        <v>44500</v>
      </c>
      <c r="C480" s="805">
        <v>51300</v>
      </c>
      <c r="D480" s="801"/>
      <c r="E480" s="760"/>
      <c r="F480" s="809">
        <v>152.30000000000001</v>
      </c>
      <c r="G480" s="27"/>
      <c r="H480" s="9"/>
    </row>
    <row r="481" spans="1:8" ht="15.75" customHeight="1">
      <c r="A481" s="762" t="s">
        <v>428</v>
      </c>
      <c r="B481" s="801">
        <v>46200</v>
      </c>
      <c r="C481" s="805">
        <v>53100</v>
      </c>
      <c r="D481" s="801"/>
      <c r="E481" s="760"/>
      <c r="F481" s="809">
        <v>170</v>
      </c>
      <c r="G481" s="27"/>
      <c r="H481" s="9"/>
    </row>
    <row r="482" spans="1:8" ht="15.75" customHeight="1">
      <c r="A482" s="762" t="s">
        <v>549</v>
      </c>
      <c r="B482" s="801">
        <v>54800</v>
      </c>
      <c r="C482" s="805">
        <v>62500</v>
      </c>
      <c r="D482" s="801"/>
      <c r="E482" s="760"/>
      <c r="F482" s="809">
        <v>175.3</v>
      </c>
      <c r="G482" s="27"/>
      <c r="H482" s="9"/>
    </row>
    <row r="483" spans="1:8" ht="15.75" customHeight="1">
      <c r="A483" s="762" t="s">
        <v>550</v>
      </c>
      <c r="B483" s="800">
        <v>65900</v>
      </c>
      <c r="C483" s="805">
        <v>75300</v>
      </c>
      <c r="D483" s="800"/>
      <c r="E483" s="760"/>
      <c r="F483" s="802">
        <v>183.5</v>
      </c>
      <c r="G483" s="27"/>
      <c r="H483" s="9"/>
    </row>
    <row r="484" spans="1:8" ht="15.75" customHeight="1">
      <c r="A484" s="762" t="s">
        <v>551</v>
      </c>
      <c r="B484" s="800">
        <v>59900</v>
      </c>
      <c r="C484" s="805">
        <v>69300</v>
      </c>
      <c r="D484" s="800"/>
      <c r="E484" s="760"/>
      <c r="F484" s="802">
        <v>185</v>
      </c>
      <c r="G484" s="27"/>
      <c r="H484" s="9"/>
    </row>
    <row r="485" spans="1:8" ht="15.75" customHeight="1">
      <c r="A485" s="762" t="s">
        <v>552</v>
      </c>
      <c r="B485" s="800">
        <v>51300</v>
      </c>
      <c r="C485" s="805">
        <v>59000</v>
      </c>
      <c r="D485" s="800"/>
      <c r="E485" s="760"/>
      <c r="F485" s="802">
        <v>115.5</v>
      </c>
      <c r="G485" s="27"/>
      <c r="H485" s="9"/>
    </row>
    <row r="486" spans="1:8" ht="15.75" customHeight="1">
      <c r="A486" s="762" t="s">
        <v>553</v>
      </c>
      <c r="B486" s="800">
        <v>62500</v>
      </c>
      <c r="C486" s="805">
        <v>71900</v>
      </c>
      <c r="D486" s="800"/>
      <c r="E486" s="760"/>
      <c r="F486" s="802">
        <v>158</v>
      </c>
      <c r="G486" s="27"/>
      <c r="H486" s="9"/>
    </row>
    <row r="487" spans="1:8" ht="15.75" customHeight="1">
      <c r="A487" s="762" t="s">
        <v>554</v>
      </c>
      <c r="B487" s="800">
        <v>82100</v>
      </c>
      <c r="C487" s="805">
        <v>94100</v>
      </c>
      <c r="D487" s="800"/>
      <c r="E487" s="760"/>
      <c r="F487" s="802">
        <v>175.3</v>
      </c>
      <c r="G487" s="27"/>
      <c r="H487" s="9"/>
    </row>
    <row r="488" spans="1:8" ht="15.75" customHeight="1">
      <c r="A488" s="762" t="s">
        <v>555</v>
      </c>
      <c r="B488" s="800">
        <v>84700</v>
      </c>
      <c r="C488" s="805">
        <v>97500</v>
      </c>
      <c r="D488" s="800"/>
      <c r="E488" s="760"/>
      <c r="F488" s="802">
        <v>183.5</v>
      </c>
      <c r="G488" s="27"/>
      <c r="H488" s="9"/>
    </row>
    <row r="489" spans="1:8" ht="15.75" customHeight="1">
      <c r="A489" s="764" t="s">
        <v>556</v>
      </c>
      <c r="B489" s="803">
        <v>90000</v>
      </c>
      <c r="C489" s="805"/>
      <c r="D489" s="800"/>
      <c r="E489" s="760"/>
      <c r="F489" s="802"/>
      <c r="G489" s="27"/>
      <c r="H489" s="9"/>
    </row>
    <row r="490" spans="1:8" ht="15.75" customHeight="1">
      <c r="A490" s="762" t="s">
        <v>557</v>
      </c>
      <c r="B490" s="800">
        <v>95800</v>
      </c>
      <c r="C490" s="805">
        <v>110300</v>
      </c>
      <c r="D490" s="800"/>
      <c r="E490" s="760"/>
      <c r="F490" s="802">
        <v>190</v>
      </c>
      <c r="G490" s="27"/>
      <c r="H490" s="9"/>
    </row>
    <row r="491" spans="1:8" ht="15.75" customHeight="1">
      <c r="A491" s="762" t="s">
        <v>558</v>
      </c>
      <c r="B491" s="800">
        <v>95800</v>
      </c>
      <c r="C491" s="805">
        <v>110300</v>
      </c>
      <c r="D491" s="800"/>
      <c r="E491" s="760"/>
      <c r="F491" s="802">
        <v>198.5</v>
      </c>
      <c r="G491" s="27"/>
      <c r="H491" s="9"/>
    </row>
    <row r="492" spans="1:8" ht="15.75" customHeight="1">
      <c r="A492" s="762" t="s">
        <v>559</v>
      </c>
      <c r="B492" s="800">
        <v>77000</v>
      </c>
      <c r="C492" s="805">
        <v>88100</v>
      </c>
      <c r="D492" s="800"/>
      <c r="E492" s="760"/>
      <c r="F492" s="802">
        <v>182.7</v>
      </c>
      <c r="G492" s="27"/>
      <c r="H492" s="9"/>
    </row>
    <row r="493" spans="1:8" ht="15.75" customHeight="1">
      <c r="A493" s="762" t="s">
        <v>560</v>
      </c>
      <c r="B493" s="800">
        <v>111200</v>
      </c>
      <c r="C493" s="805">
        <v>128300</v>
      </c>
      <c r="D493" s="800"/>
      <c r="E493" s="760"/>
      <c r="F493" s="802" t="s">
        <v>561</v>
      </c>
      <c r="G493" s="27"/>
      <c r="H493" s="9"/>
    </row>
    <row r="494" spans="1:8" ht="15.75" customHeight="1">
      <c r="A494" s="762" t="s">
        <v>562</v>
      </c>
      <c r="B494" s="800">
        <v>132600</v>
      </c>
      <c r="C494" s="805">
        <v>152200</v>
      </c>
      <c r="D494" s="800"/>
      <c r="E494" s="760"/>
      <c r="F494" s="802">
        <v>371.5</v>
      </c>
      <c r="G494" s="27"/>
      <c r="H494" s="9"/>
    </row>
    <row r="495" spans="1:8" ht="15.75" customHeight="1">
      <c r="A495" s="762" t="s">
        <v>563</v>
      </c>
      <c r="B495" s="800">
        <v>146300</v>
      </c>
      <c r="C495" s="805">
        <v>167600</v>
      </c>
      <c r="D495" s="800"/>
      <c r="E495" s="760"/>
      <c r="F495" s="802">
        <v>398.3</v>
      </c>
      <c r="G495" s="27"/>
      <c r="H495" s="9"/>
    </row>
    <row r="496" spans="1:8" ht="21" customHeight="1">
      <c r="A496" s="1452" t="s">
        <v>564</v>
      </c>
      <c r="B496" s="1329"/>
      <c r="C496" s="1329"/>
      <c r="D496" s="1329"/>
      <c r="E496" s="1329"/>
      <c r="F496" s="1330"/>
      <c r="G496" s="27"/>
      <c r="H496" s="9"/>
    </row>
    <row r="497" spans="1:11" ht="15.75" customHeight="1">
      <c r="A497" s="812" t="s">
        <v>565</v>
      </c>
      <c r="B497" s="813" t="s">
        <v>253</v>
      </c>
      <c r="C497" s="813" t="s">
        <v>17</v>
      </c>
      <c r="D497" s="814" t="s">
        <v>257</v>
      </c>
      <c r="E497" s="814" t="s">
        <v>51</v>
      </c>
      <c r="F497" s="815" t="s">
        <v>566</v>
      </c>
      <c r="G497" s="27"/>
      <c r="H497" s="9"/>
    </row>
    <row r="498" spans="1:11" ht="15.75" customHeight="1">
      <c r="A498" s="816">
        <v>50</v>
      </c>
      <c r="B498" s="817">
        <v>800</v>
      </c>
      <c r="C498" s="817" t="s">
        <v>567</v>
      </c>
      <c r="D498" s="818">
        <v>700</v>
      </c>
      <c r="E498" s="818"/>
      <c r="F498" s="819">
        <v>950</v>
      </c>
      <c r="G498" s="27"/>
      <c r="H498" s="9"/>
      <c r="I498" s="9"/>
      <c r="J498" s="9"/>
      <c r="K498" s="9"/>
    </row>
    <row r="499" spans="1:11" ht="15.75" customHeight="1">
      <c r="A499" s="820">
        <v>65</v>
      </c>
      <c r="B499" s="821"/>
      <c r="C499" s="821" t="s">
        <v>567</v>
      </c>
      <c r="D499" s="733">
        <v>1000</v>
      </c>
      <c r="E499" s="733"/>
      <c r="F499" s="822">
        <v>1030</v>
      </c>
      <c r="G499" s="27"/>
      <c r="H499" s="9"/>
      <c r="I499" s="9"/>
      <c r="J499" s="9"/>
    </row>
    <row r="500" spans="1:11" ht="15.75" customHeight="1">
      <c r="A500" s="820">
        <v>80</v>
      </c>
      <c r="B500" s="821">
        <v>1300</v>
      </c>
      <c r="C500" s="821" t="s">
        <v>567</v>
      </c>
      <c r="D500" s="733">
        <v>1300</v>
      </c>
      <c r="E500" s="733"/>
      <c r="F500" s="822">
        <v>1460</v>
      </c>
      <c r="G500" s="27"/>
      <c r="H500" s="9"/>
      <c r="I500" s="9"/>
      <c r="J500" s="9"/>
    </row>
    <row r="501" spans="1:11" ht="15.75" customHeight="1">
      <c r="A501" s="820">
        <v>100</v>
      </c>
      <c r="B501" s="821">
        <v>1700</v>
      </c>
      <c r="C501" s="821" t="s">
        <v>567</v>
      </c>
      <c r="D501" s="733">
        <v>1700</v>
      </c>
      <c r="E501" s="733"/>
      <c r="F501" s="822">
        <v>1710</v>
      </c>
      <c r="G501" s="27"/>
      <c r="H501" s="9"/>
      <c r="I501" s="9"/>
      <c r="J501" s="9"/>
    </row>
    <row r="502" spans="1:11" ht="15.75" customHeight="1">
      <c r="A502" s="820">
        <v>125</v>
      </c>
      <c r="B502" s="821"/>
      <c r="C502" s="821" t="s">
        <v>567</v>
      </c>
      <c r="D502" s="733">
        <v>2400</v>
      </c>
      <c r="E502" s="733"/>
      <c r="F502" s="822">
        <v>2570</v>
      </c>
      <c r="G502" s="27"/>
      <c r="H502" s="9"/>
      <c r="I502" s="9"/>
      <c r="J502" s="9"/>
    </row>
    <row r="503" spans="1:11" ht="15.75" customHeight="1">
      <c r="A503" s="820">
        <v>150</v>
      </c>
      <c r="B503" s="821">
        <v>2600</v>
      </c>
      <c r="C503" s="821" t="s">
        <v>567</v>
      </c>
      <c r="D503" s="733">
        <v>2700</v>
      </c>
      <c r="E503" s="733"/>
      <c r="F503" s="822">
        <v>3510</v>
      </c>
      <c r="G503" s="27"/>
      <c r="H503" s="9"/>
      <c r="I503" s="9"/>
      <c r="J503" s="9"/>
    </row>
    <row r="504" spans="1:11" ht="15.75" customHeight="1">
      <c r="A504" s="820">
        <v>200</v>
      </c>
      <c r="B504" s="821"/>
      <c r="C504" s="821" t="s">
        <v>567</v>
      </c>
      <c r="D504" s="733">
        <v>4300</v>
      </c>
      <c r="E504" s="733">
        <v>5400</v>
      </c>
      <c r="F504" s="822">
        <v>7100</v>
      </c>
      <c r="G504" s="27"/>
      <c r="H504" s="9"/>
      <c r="I504" s="9"/>
      <c r="J504" s="9"/>
    </row>
    <row r="505" spans="1:11" ht="15.75" customHeight="1">
      <c r="A505" s="820">
        <v>250</v>
      </c>
      <c r="B505" s="821"/>
      <c r="C505" s="821" t="s">
        <v>567</v>
      </c>
      <c r="D505" s="733">
        <v>6600</v>
      </c>
      <c r="E505" s="733">
        <v>8900</v>
      </c>
      <c r="F505" s="822">
        <v>10100</v>
      </c>
      <c r="G505" s="27"/>
      <c r="H505" s="9"/>
      <c r="I505" s="9"/>
      <c r="J505" s="9"/>
    </row>
    <row r="506" spans="1:11" ht="15.75" customHeight="1">
      <c r="A506" s="820">
        <v>300</v>
      </c>
      <c r="B506" s="821"/>
      <c r="C506" s="821" t="s">
        <v>567</v>
      </c>
      <c r="D506" s="733">
        <v>9500</v>
      </c>
      <c r="E506" s="733">
        <v>12000</v>
      </c>
      <c r="F506" s="822">
        <v>14700</v>
      </c>
      <c r="G506" s="27"/>
      <c r="H506" s="9"/>
      <c r="I506" s="9"/>
      <c r="J506" s="9"/>
    </row>
    <row r="507" spans="1:11" ht="15.75" customHeight="1">
      <c r="A507" s="820">
        <v>350</v>
      </c>
      <c r="B507" s="821"/>
      <c r="C507" s="821" t="s">
        <v>567</v>
      </c>
      <c r="D507" s="733">
        <v>13900</v>
      </c>
      <c r="E507" s="733">
        <v>18400</v>
      </c>
      <c r="F507" s="822">
        <v>21000</v>
      </c>
      <c r="G507" s="27"/>
      <c r="H507" s="9"/>
      <c r="I507" s="9"/>
      <c r="J507" s="9"/>
    </row>
    <row r="508" spans="1:11" ht="15.75" customHeight="1">
      <c r="A508" s="820">
        <v>400</v>
      </c>
      <c r="B508" s="821"/>
      <c r="C508" s="821" t="s">
        <v>567</v>
      </c>
      <c r="D508" s="733">
        <v>18600</v>
      </c>
      <c r="E508" s="733">
        <v>24400</v>
      </c>
      <c r="F508" s="822">
        <v>31700</v>
      </c>
      <c r="G508" s="27"/>
      <c r="H508" s="9"/>
      <c r="I508" s="9"/>
      <c r="J508" s="9"/>
    </row>
    <row r="509" spans="1:11" ht="15.75" customHeight="1">
      <c r="A509" s="820">
        <v>450</v>
      </c>
      <c r="B509" s="821"/>
      <c r="C509" s="821" t="s">
        <v>567</v>
      </c>
      <c r="D509" s="733">
        <v>21600</v>
      </c>
      <c r="E509" s="733"/>
      <c r="F509" s="822"/>
      <c r="G509" s="27"/>
      <c r="H509" s="9"/>
      <c r="I509" s="9"/>
      <c r="J509" s="9"/>
    </row>
    <row r="510" spans="1:11" ht="15.75" customHeight="1">
      <c r="A510" s="820">
        <v>500</v>
      </c>
      <c r="B510" s="821"/>
      <c r="C510" s="821" t="s">
        <v>567</v>
      </c>
      <c r="D510" s="733">
        <v>30600</v>
      </c>
      <c r="E510" s="733">
        <v>41900</v>
      </c>
      <c r="F510" s="822">
        <v>50000</v>
      </c>
      <c r="G510" s="27"/>
      <c r="H510" s="9"/>
      <c r="I510" s="9"/>
      <c r="J510" s="9"/>
    </row>
    <row r="511" spans="1:11" ht="15.75" customHeight="1">
      <c r="A511" s="820">
        <v>600</v>
      </c>
      <c r="B511" s="821"/>
      <c r="C511" s="821" t="s">
        <v>567</v>
      </c>
      <c r="D511" s="733">
        <v>35300</v>
      </c>
      <c r="E511" s="733"/>
      <c r="F511" s="822"/>
      <c r="G511" s="27"/>
      <c r="H511" s="9"/>
      <c r="I511" s="9"/>
      <c r="J511" s="9"/>
    </row>
    <row r="512" spans="1:11" ht="15.75" customHeight="1">
      <c r="A512" s="820">
        <v>700</v>
      </c>
      <c r="B512" s="821"/>
      <c r="C512" s="821" t="s">
        <v>567</v>
      </c>
      <c r="D512" s="733">
        <v>69400</v>
      </c>
      <c r="E512" s="733"/>
      <c r="F512" s="822"/>
      <c r="G512" s="27"/>
      <c r="H512" s="9"/>
      <c r="I512" s="9"/>
      <c r="J512" s="9"/>
    </row>
    <row r="513" spans="1:11" ht="15.75" customHeight="1">
      <c r="A513" s="823">
        <v>800</v>
      </c>
      <c r="B513" s="824"/>
      <c r="C513" s="824" t="s">
        <v>567</v>
      </c>
      <c r="D513" s="825">
        <v>104700</v>
      </c>
      <c r="E513" s="825"/>
      <c r="F513" s="826"/>
      <c r="G513" s="27"/>
      <c r="H513" s="9"/>
      <c r="I513" s="9"/>
      <c r="J513" s="9"/>
    </row>
    <row r="514" spans="1:11" ht="21" customHeight="1">
      <c r="A514" s="1452" t="s">
        <v>568</v>
      </c>
      <c r="B514" s="1329"/>
      <c r="C514" s="1329"/>
      <c r="D514" s="1329"/>
      <c r="E514" s="1329"/>
      <c r="F514" s="1330"/>
      <c r="G514" s="27"/>
      <c r="H514" s="9"/>
      <c r="I514" s="9"/>
      <c r="J514" s="9"/>
    </row>
    <row r="515" spans="1:11" ht="15.75" customHeight="1">
      <c r="A515" s="743" t="s">
        <v>565</v>
      </c>
      <c r="B515" s="827" t="s">
        <v>253</v>
      </c>
      <c r="C515" s="827" t="s">
        <v>17</v>
      </c>
      <c r="D515" s="828" t="s">
        <v>257</v>
      </c>
      <c r="E515" s="827" t="s">
        <v>51</v>
      </c>
      <c r="F515" s="829" t="s">
        <v>566</v>
      </c>
      <c r="G515" s="27"/>
      <c r="H515" s="9"/>
    </row>
    <row r="516" spans="1:11" ht="15.75" customHeight="1">
      <c r="A516" s="830">
        <v>15</v>
      </c>
      <c r="B516" s="831">
        <v>300</v>
      </c>
      <c r="C516" s="831">
        <v>350</v>
      </c>
      <c r="D516" s="774">
        <v>430</v>
      </c>
      <c r="E516" s="774">
        <v>520</v>
      </c>
      <c r="F516" s="832">
        <v>600</v>
      </c>
      <c r="G516" s="27"/>
      <c r="H516" s="9"/>
      <c r="I516" s="9"/>
      <c r="J516" s="9"/>
      <c r="K516" s="9"/>
    </row>
    <row r="517" spans="1:11" ht="15.75" customHeight="1">
      <c r="A517" s="820">
        <v>20</v>
      </c>
      <c r="B517" s="833">
        <v>400</v>
      </c>
      <c r="C517" s="833">
        <v>430</v>
      </c>
      <c r="D517" s="733">
        <v>520</v>
      </c>
      <c r="E517" s="733">
        <v>600</v>
      </c>
      <c r="F517" s="822">
        <v>690</v>
      </c>
      <c r="G517" s="27"/>
      <c r="H517" s="9"/>
      <c r="I517" s="9"/>
      <c r="J517" s="9"/>
      <c r="K517" s="9"/>
    </row>
    <row r="518" spans="1:11" ht="15.75" customHeight="1">
      <c r="A518" s="820">
        <v>25</v>
      </c>
      <c r="B518" s="833">
        <v>500</v>
      </c>
      <c r="C518" s="833">
        <v>480</v>
      </c>
      <c r="D518" s="733">
        <v>520</v>
      </c>
      <c r="E518" s="733">
        <v>600</v>
      </c>
      <c r="F518" s="822">
        <v>690</v>
      </c>
      <c r="G518" s="27"/>
      <c r="H518" s="9"/>
      <c r="I518" s="9"/>
      <c r="J518" s="9"/>
      <c r="K518" s="9"/>
    </row>
    <row r="519" spans="1:11" ht="15.75" customHeight="1">
      <c r="A519" s="820">
        <v>32</v>
      </c>
      <c r="B519" s="833">
        <v>500</v>
      </c>
      <c r="C519" s="833">
        <v>520</v>
      </c>
      <c r="D519" s="733">
        <v>600</v>
      </c>
      <c r="E519" s="733">
        <v>690</v>
      </c>
      <c r="F519" s="822">
        <v>770</v>
      </c>
      <c r="G519" s="27"/>
      <c r="H519" s="9"/>
      <c r="I519" s="9"/>
      <c r="J519" s="9"/>
      <c r="K519" s="9"/>
    </row>
    <row r="520" spans="1:11" ht="15.75" customHeight="1">
      <c r="A520" s="820">
        <v>40</v>
      </c>
      <c r="B520" s="833">
        <v>500</v>
      </c>
      <c r="C520" s="833">
        <v>520</v>
      </c>
      <c r="D520" s="733">
        <v>600</v>
      </c>
      <c r="E520" s="733">
        <v>690</v>
      </c>
      <c r="F520" s="822">
        <v>770</v>
      </c>
      <c r="G520" s="27"/>
      <c r="H520" s="9"/>
      <c r="I520" s="9"/>
      <c r="J520" s="9"/>
      <c r="K520" s="9"/>
    </row>
    <row r="521" spans="1:11" ht="15.75" customHeight="1">
      <c r="A521" s="820">
        <v>50</v>
      </c>
      <c r="B521" s="833">
        <v>600</v>
      </c>
      <c r="C521" s="833">
        <v>620</v>
      </c>
      <c r="D521" s="733">
        <v>690</v>
      </c>
      <c r="E521" s="48">
        <v>800</v>
      </c>
      <c r="F521" s="422">
        <v>960</v>
      </c>
      <c r="G521" s="27"/>
      <c r="H521" s="9"/>
      <c r="I521" s="9"/>
      <c r="J521" s="9"/>
      <c r="K521" s="9"/>
    </row>
    <row r="522" spans="1:11" ht="15.75" customHeight="1">
      <c r="A522" s="820">
        <v>65</v>
      </c>
      <c r="B522" s="833">
        <v>600</v>
      </c>
      <c r="C522" s="833">
        <v>620</v>
      </c>
      <c r="D522" s="733">
        <v>690</v>
      </c>
      <c r="E522" s="733">
        <v>950</v>
      </c>
      <c r="F522" s="822">
        <v>1120</v>
      </c>
      <c r="G522" s="27"/>
      <c r="H522" s="9"/>
      <c r="I522" s="9"/>
      <c r="J522" s="9"/>
      <c r="K522" s="9"/>
    </row>
    <row r="523" spans="1:11" ht="15.75" customHeight="1">
      <c r="A523" s="820">
        <v>80</v>
      </c>
      <c r="B523" s="834">
        <v>700</v>
      </c>
      <c r="C523" s="833">
        <v>770</v>
      </c>
      <c r="D523" s="733">
        <v>860</v>
      </c>
      <c r="E523" s="733">
        <v>1120</v>
      </c>
      <c r="F523" s="822">
        <v>1200</v>
      </c>
      <c r="G523" s="27"/>
      <c r="H523" s="9"/>
      <c r="I523" s="9"/>
      <c r="J523" s="9"/>
      <c r="K523" s="9"/>
    </row>
    <row r="524" spans="1:11" ht="15.75" customHeight="1">
      <c r="A524" s="820">
        <v>100</v>
      </c>
      <c r="B524" s="833">
        <v>1100</v>
      </c>
      <c r="C524" s="833">
        <v>1120</v>
      </c>
      <c r="D524" s="733">
        <v>1200</v>
      </c>
      <c r="E524" s="733">
        <v>1800</v>
      </c>
      <c r="F524" s="822">
        <v>1890</v>
      </c>
      <c r="G524" s="27"/>
      <c r="H524" s="9"/>
      <c r="I524" s="9"/>
      <c r="J524" s="9"/>
      <c r="K524" s="9"/>
    </row>
    <row r="525" spans="1:11" ht="15.75" customHeight="1">
      <c r="A525" s="820">
        <v>125</v>
      </c>
      <c r="B525" s="833">
        <v>1600</v>
      </c>
      <c r="C525" s="833">
        <v>1620</v>
      </c>
      <c r="D525" s="733">
        <v>1800</v>
      </c>
      <c r="E525" s="733">
        <v>2830</v>
      </c>
      <c r="F525" s="822">
        <v>2910</v>
      </c>
      <c r="G525" s="27"/>
      <c r="H525" s="403"/>
      <c r="I525" s="9"/>
      <c r="J525" s="9"/>
      <c r="K525" s="9"/>
    </row>
    <row r="526" spans="1:11" ht="15.75" customHeight="1">
      <c r="A526" s="835">
        <v>150</v>
      </c>
      <c r="B526" s="833">
        <v>1900</v>
      </c>
      <c r="C526" s="833">
        <v>2200</v>
      </c>
      <c r="D526" s="733">
        <v>2400</v>
      </c>
      <c r="E526" s="48">
        <v>4200</v>
      </c>
      <c r="F526" s="422">
        <v>4800</v>
      </c>
      <c r="G526" s="27"/>
      <c r="H526" s="9"/>
      <c r="I526" s="403"/>
      <c r="J526" s="9"/>
      <c r="K526" s="9"/>
    </row>
    <row r="527" spans="1:11" ht="15.75" customHeight="1">
      <c r="A527" s="820">
        <v>200</v>
      </c>
      <c r="B527" s="833">
        <v>2600</v>
      </c>
      <c r="C527" s="833">
        <v>2700</v>
      </c>
      <c r="D527" s="733">
        <v>3100</v>
      </c>
      <c r="E527" s="733">
        <v>4500</v>
      </c>
      <c r="F527" s="422">
        <v>7200</v>
      </c>
      <c r="G527" s="27"/>
      <c r="H527" s="403"/>
      <c r="I527" s="9"/>
      <c r="J527" s="9"/>
      <c r="K527" s="9"/>
    </row>
    <row r="528" spans="1:11" ht="15.75" customHeight="1">
      <c r="A528" s="820">
        <v>250</v>
      </c>
      <c r="B528" s="833">
        <v>4300</v>
      </c>
      <c r="C528" s="833">
        <v>4400</v>
      </c>
      <c r="D528" s="733">
        <v>5900</v>
      </c>
      <c r="E528" s="733">
        <v>8200</v>
      </c>
      <c r="F528" s="822">
        <v>10300</v>
      </c>
      <c r="G528" s="27"/>
      <c r="H528" s="9"/>
      <c r="I528" s="9"/>
      <c r="J528" s="9"/>
      <c r="K528" s="9"/>
    </row>
    <row r="529" spans="1:11" ht="15.75" customHeight="1">
      <c r="A529" s="835">
        <v>300</v>
      </c>
      <c r="B529" s="833">
        <v>6200</v>
      </c>
      <c r="C529" s="833">
        <v>6300</v>
      </c>
      <c r="D529" s="733">
        <v>8100</v>
      </c>
      <c r="E529" s="733">
        <v>10600</v>
      </c>
      <c r="F529" s="822">
        <v>14700</v>
      </c>
      <c r="G529" s="27"/>
      <c r="H529" s="9"/>
      <c r="I529" s="9"/>
      <c r="J529" s="9"/>
      <c r="K529" s="9"/>
    </row>
    <row r="530" spans="1:11" ht="15.75" customHeight="1">
      <c r="A530" s="835">
        <v>350</v>
      </c>
      <c r="B530" s="833">
        <v>7600</v>
      </c>
      <c r="C530" s="833">
        <v>7800</v>
      </c>
      <c r="D530" s="733">
        <v>8100</v>
      </c>
      <c r="E530" s="733">
        <v>15600</v>
      </c>
      <c r="F530" s="822">
        <v>20600</v>
      </c>
      <c r="G530" s="27"/>
      <c r="H530" s="403"/>
      <c r="I530" s="403"/>
      <c r="J530" s="9"/>
      <c r="K530" s="9"/>
    </row>
    <row r="531" spans="1:11" ht="15.75" customHeight="1">
      <c r="A531" s="835">
        <v>400</v>
      </c>
      <c r="B531" s="833">
        <v>11200</v>
      </c>
      <c r="C531" s="833">
        <v>12200</v>
      </c>
      <c r="D531" s="733">
        <v>12600</v>
      </c>
      <c r="E531" s="733">
        <v>22400</v>
      </c>
      <c r="F531" s="822">
        <v>30400</v>
      </c>
      <c r="G531" s="27"/>
      <c r="H531" s="9"/>
      <c r="I531" s="403"/>
      <c r="J531" s="9"/>
      <c r="K531" s="9"/>
    </row>
    <row r="532" spans="1:11" ht="15.75" customHeight="1">
      <c r="A532" s="835">
        <v>450</v>
      </c>
      <c r="B532" s="833">
        <v>12500</v>
      </c>
      <c r="C532" s="833">
        <v>13800</v>
      </c>
      <c r="D532" s="733">
        <v>19000</v>
      </c>
      <c r="E532" s="733">
        <v>26800</v>
      </c>
      <c r="F532" s="822">
        <v>33100</v>
      </c>
      <c r="G532" s="27"/>
      <c r="H532" s="9"/>
      <c r="I532" s="9"/>
      <c r="J532" s="9"/>
      <c r="K532" s="9"/>
    </row>
    <row r="533" spans="1:11" ht="15.75" customHeight="1">
      <c r="A533" s="835">
        <v>500</v>
      </c>
      <c r="B533" s="833">
        <v>15400</v>
      </c>
      <c r="C533" s="833">
        <v>16700</v>
      </c>
      <c r="D533" s="733">
        <v>24200</v>
      </c>
      <c r="E533" s="733">
        <v>36400</v>
      </c>
      <c r="F533" s="822">
        <v>38500</v>
      </c>
      <c r="G533" s="27"/>
      <c r="H533" s="403"/>
      <c r="I533" s="9"/>
      <c r="J533" s="9"/>
      <c r="K533" s="9"/>
    </row>
    <row r="534" spans="1:11" ht="15.75" customHeight="1">
      <c r="A534" s="835">
        <v>600</v>
      </c>
      <c r="B534" s="833">
        <v>22000</v>
      </c>
      <c r="C534" s="833">
        <v>23400</v>
      </c>
      <c r="D534" s="733">
        <v>32400</v>
      </c>
      <c r="E534" s="733">
        <v>53100</v>
      </c>
      <c r="F534" s="836"/>
      <c r="G534" s="27"/>
      <c r="H534" s="403"/>
      <c r="I534" s="9"/>
      <c r="J534" s="9"/>
      <c r="K534" s="9"/>
    </row>
    <row r="535" spans="1:11" ht="15.75" customHeight="1">
      <c r="A535" s="835">
        <v>700</v>
      </c>
      <c r="B535" s="833">
        <v>45800</v>
      </c>
      <c r="C535" s="833">
        <v>47000</v>
      </c>
      <c r="D535" s="733">
        <v>49800</v>
      </c>
      <c r="E535" s="733">
        <v>63400</v>
      </c>
      <c r="F535" s="836"/>
      <c r="G535" s="27"/>
      <c r="H535" s="9"/>
      <c r="I535" s="9"/>
      <c r="J535" s="9"/>
      <c r="K535" s="9"/>
    </row>
    <row r="536" spans="1:11" ht="15.75" customHeight="1">
      <c r="A536" s="835">
        <v>800</v>
      </c>
      <c r="B536" s="833">
        <v>48500</v>
      </c>
      <c r="C536" s="833">
        <v>64200</v>
      </c>
      <c r="D536" s="733">
        <v>78200</v>
      </c>
      <c r="E536" s="733">
        <v>99300</v>
      </c>
      <c r="F536" s="836"/>
      <c r="G536" s="27"/>
      <c r="H536" s="9"/>
      <c r="I536" s="9"/>
      <c r="J536" s="9"/>
      <c r="K536" s="9"/>
    </row>
    <row r="537" spans="1:11" ht="15.75" customHeight="1">
      <c r="A537" s="835">
        <v>900</v>
      </c>
      <c r="B537" s="833">
        <v>68600</v>
      </c>
      <c r="C537" s="833">
        <v>78900</v>
      </c>
      <c r="D537" s="833">
        <v>100400</v>
      </c>
      <c r="E537" s="833">
        <v>110900</v>
      </c>
      <c r="F537" s="836"/>
      <c r="G537" s="27"/>
      <c r="H537" s="403"/>
      <c r="I537" s="9"/>
      <c r="J537" s="9"/>
      <c r="K537" s="9"/>
    </row>
    <row r="538" spans="1:11" ht="15.75" customHeight="1">
      <c r="A538" s="835">
        <v>1000</v>
      </c>
      <c r="B538" s="833">
        <v>71900</v>
      </c>
      <c r="C538" s="833">
        <v>104900</v>
      </c>
      <c r="D538" s="733">
        <v>138900</v>
      </c>
      <c r="E538" s="837"/>
      <c r="F538" s="836"/>
      <c r="G538" s="27"/>
      <c r="H538" s="9"/>
      <c r="I538" s="9"/>
      <c r="J538" s="9"/>
      <c r="K538" s="9"/>
    </row>
    <row r="539" spans="1:11" ht="15.75" customHeight="1">
      <c r="A539" s="838">
        <v>1200</v>
      </c>
      <c r="B539" s="839">
        <v>152700</v>
      </c>
      <c r="C539" s="839">
        <v>201700</v>
      </c>
      <c r="D539" s="825">
        <v>248000</v>
      </c>
      <c r="E539" s="840"/>
      <c r="F539" s="841"/>
      <c r="G539" s="27"/>
      <c r="H539" s="9"/>
      <c r="I539" s="9"/>
      <c r="J539" s="9"/>
      <c r="K539" s="9"/>
    </row>
    <row r="540" spans="1:11" ht="21" customHeight="1">
      <c r="A540" s="1452" t="s">
        <v>569</v>
      </c>
      <c r="B540" s="1329"/>
      <c r="C540" s="1329"/>
      <c r="D540" s="1329"/>
      <c r="E540" s="1329"/>
      <c r="F540" s="1330"/>
      <c r="G540" s="27"/>
      <c r="H540" s="9"/>
      <c r="I540" s="9"/>
      <c r="J540" s="9"/>
      <c r="K540" s="9"/>
    </row>
    <row r="541" spans="1:11" ht="15.75" customHeight="1">
      <c r="A541" s="842" t="s">
        <v>565</v>
      </c>
      <c r="B541" s="843" t="s">
        <v>253</v>
      </c>
      <c r="C541" s="843" t="s">
        <v>17</v>
      </c>
      <c r="D541" s="843" t="s">
        <v>257</v>
      </c>
      <c r="E541" s="843" t="s">
        <v>51</v>
      </c>
      <c r="F541" s="844" t="s">
        <v>566</v>
      </c>
      <c r="G541" s="27"/>
      <c r="H541" s="9"/>
      <c r="I541" s="9"/>
      <c r="J541" s="9"/>
      <c r="K541" s="9"/>
    </row>
    <row r="542" spans="1:11" ht="15.75" customHeight="1">
      <c r="A542" s="845">
        <v>15</v>
      </c>
      <c r="B542" s="846">
        <v>340</v>
      </c>
      <c r="C542" s="846">
        <v>380</v>
      </c>
      <c r="D542" s="750">
        <v>480</v>
      </c>
      <c r="E542" s="750">
        <v>530</v>
      </c>
      <c r="F542" s="847">
        <v>570</v>
      </c>
      <c r="G542" s="27"/>
      <c r="H542" s="9"/>
      <c r="I542" s="9"/>
      <c r="J542" s="9"/>
      <c r="K542" s="9"/>
    </row>
    <row r="543" spans="1:11" ht="15.75" customHeight="1">
      <c r="A543" s="835">
        <v>20</v>
      </c>
      <c r="B543" s="175">
        <v>420</v>
      </c>
      <c r="C543" s="175">
        <v>480</v>
      </c>
      <c r="D543" s="848">
        <v>570</v>
      </c>
      <c r="E543" s="848">
        <v>620</v>
      </c>
      <c r="F543" s="849">
        <v>670</v>
      </c>
      <c r="G543" s="27"/>
      <c r="H543" s="9"/>
      <c r="I543" s="9"/>
      <c r="J543" s="9"/>
      <c r="K543" s="9"/>
    </row>
    <row r="544" spans="1:11" ht="15.75" customHeight="1">
      <c r="A544" s="835">
        <v>25</v>
      </c>
      <c r="B544" s="175">
        <v>450</v>
      </c>
      <c r="C544" s="175">
        <v>570</v>
      </c>
      <c r="D544" s="848">
        <v>670</v>
      </c>
      <c r="E544" s="848">
        <v>760</v>
      </c>
      <c r="F544" s="849">
        <v>860</v>
      </c>
      <c r="G544" s="27"/>
      <c r="H544" s="9"/>
      <c r="I544" s="9"/>
      <c r="J544" s="9"/>
      <c r="K544" s="9"/>
    </row>
    <row r="545" spans="1:11" ht="15.75" customHeight="1">
      <c r="A545" s="835">
        <v>32</v>
      </c>
      <c r="B545" s="175">
        <v>490</v>
      </c>
      <c r="C545" s="175">
        <v>570</v>
      </c>
      <c r="D545" s="848">
        <v>670</v>
      </c>
      <c r="E545" s="848">
        <v>760</v>
      </c>
      <c r="F545" s="849">
        <v>860</v>
      </c>
      <c r="G545" s="27"/>
      <c r="H545" s="9"/>
      <c r="I545" s="9"/>
      <c r="J545" s="9"/>
      <c r="K545" s="9"/>
    </row>
    <row r="546" spans="1:11" ht="15.75" customHeight="1">
      <c r="A546" s="835">
        <v>40</v>
      </c>
      <c r="B546" s="175">
        <v>600</v>
      </c>
      <c r="C546" s="175">
        <v>670</v>
      </c>
      <c r="D546" s="848">
        <v>760</v>
      </c>
      <c r="E546" s="848">
        <v>860</v>
      </c>
      <c r="F546" s="849">
        <v>950</v>
      </c>
      <c r="G546" s="27"/>
      <c r="H546" s="9"/>
      <c r="I546" s="9"/>
      <c r="J546" s="9"/>
      <c r="K546" s="9"/>
    </row>
    <row r="547" spans="1:11" ht="15.75" customHeight="1">
      <c r="A547" s="835">
        <v>50</v>
      </c>
      <c r="B547" s="175">
        <v>630</v>
      </c>
      <c r="C547" s="175">
        <v>760</v>
      </c>
      <c r="D547" s="848">
        <v>860</v>
      </c>
      <c r="E547" s="848">
        <v>1050</v>
      </c>
      <c r="F547" s="849">
        <v>1200</v>
      </c>
      <c r="G547" s="27"/>
      <c r="H547" s="9"/>
      <c r="I547" s="9"/>
      <c r="J547" s="9"/>
      <c r="K547" s="9"/>
    </row>
    <row r="548" spans="1:11" ht="15.75" customHeight="1">
      <c r="A548" s="835">
        <v>65</v>
      </c>
      <c r="B548" s="175">
        <v>690</v>
      </c>
      <c r="C548" s="175">
        <v>760</v>
      </c>
      <c r="D548" s="848">
        <v>860</v>
      </c>
      <c r="E548" s="848">
        <v>1050</v>
      </c>
      <c r="F548" s="849">
        <v>1200</v>
      </c>
      <c r="G548" s="27"/>
      <c r="H548" s="9"/>
      <c r="I548" s="9"/>
      <c r="J548" s="9"/>
      <c r="K548" s="9"/>
    </row>
    <row r="549" spans="1:11" ht="15.75" customHeight="1">
      <c r="A549" s="835">
        <v>80</v>
      </c>
      <c r="B549" s="175">
        <v>730</v>
      </c>
      <c r="C549" s="175">
        <v>770</v>
      </c>
      <c r="D549" s="848">
        <v>860</v>
      </c>
      <c r="E549" s="848">
        <v>1050</v>
      </c>
      <c r="F549" s="849">
        <v>1200</v>
      </c>
      <c r="G549" s="27"/>
      <c r="H549" s="9"/>
      <c r="I549" s="9"/>
      <c r="J549" s="9"/>
      <c r="K549" s="9"/>
    </row>
    <row r="550" spans="1:11" ht="15.75" customHeight="1">
      <c r="A550" s="835">
        <v>100</v>
      </c>
      <c r="B550" s="175">
        <v>1050</v>
      </c>
      <c r="C550" s="175">
        <v>1300</v>
      </c>
      <c r="D550" s="848">
        <v>1400</v>
      </c>
      <c r="E550" s="848">
        <v>2200</v>
      </c>
      <c r="F550" s="849">
        <v>2600</v>
      </c>
      <c r="G550" s="27"/>
      <c r="H550" s="9"/>
      <c r="I550" s="9"/>
      <c r="J550" s="9"/>
      <c r="K550" s="9"/>
    </row>
    <row r="551" spans="1:11" ht="15.75" customHeight="1">
      <c r="A551" s="835">
        <v>125</v>
      </c>
      <c r="B551" s="175">
        <v>1800</v>
      </c>
      <c r="C551" s="175">
        <v>1800</v>
      </c>
      <c r="D551" s="848">
        <v>2200</v>
      </c>
      <c r="E551" s="848">
        <v>3200</v>
      </c>
      <c r="F551" s="849">
        <v>3600</v>
      </c>
      <c r="G551" s="27"/>
      <c r="H551" s="9"/>
      <c r="I551" s="9"/>
      <c r="J551" s="9"/>
      <c r="K551" s="9"/>
    </row>
    <row r="552" spans="1:11" ht="15.75" customHeight="1">
      <c r="A552" s="835">
        <v>150</v>
      </c>
      <c r="B552" s="175">
        <v>2100</v>
      </c>
      <c r="C552" s="175">
        <v>2400</v>
      </c>
      <c r="D552" s="848">
        <v>2600</v>
      </c>
      <c r="E552" s="848">
        <v>4000</v>
      </c>
      <c r="F552" s="849">
        <v>4300</v>
      </c>
      <c r="G552" s="27"/>
      <c r="H552" s="9"/>
      <c r="I552" s="9"/>
      <c r="J552" s="9"/>
      <c r="K552" s="9"/>
    </row>
    <row r="553" spans="1:11" ht="15.75" customHeight="1">
      <c r="A553" s="835">
        <v>200</v>
      </c>
      <c r="B553" s="175">
        <v>2700</v>
      </c>
      <c r="C553" s="175">
        <v>2900</v>
      </c>
      <c r="D553" s="848">
        <v>3500</v>
      </c>
      <c r="E553" s="848">
        <v>4500</v>
      </c>
      <c r="F553" s="849">
        <v>6000</v>
      </c>
      <c r="G553" s="27"/>
      <c r="H553" s="9"/>
      <c r="I553" s="9"/>
      <c r="J553" s="9"/>
      <c r="K553" s="9"/>
    </row>
    <row r="554" spans="1:11" ht="15.75" customHeight="1">
      <c r="A554" s="835">
        <v>250</v>
      </c>
      <c r="B554" s="175">
        <v>4500</v>
      </c>
      <c r="C554" s="175">
        <v>4700</v>
      </c>
      <c r="D554" s="848">
        <v>6200</v>
      </c>
      <c r="E554" s="848">
        <v>8500</v>
      </c>
      <c r="F554" s="849">
        <v>11200</v>
      </c>
      <c r="G554" s="27"/>
      <c r="H554" s="9"/>
      <c r="I554" s="9"/>
      <c r="J554" s="9"/>
      <c r="K554" s="9"/>
    </row>
    <row r="555" spans="1:11" ht="15.75" customHeight="1">
      <c r="A555" s="835">
        <v>300</v>
      </c>
      <c r="B555" s="175">
        <v>6300</v>
      </c>
      <c r="C555" s="175">
        <v>6700</v>
      </c>
      <c r="D555" s="848">
        <v>8500</v>
      </c>
      <c r="E555" s="848">
        <v>11000</v>
      </c>
      <c r="F555" s="849">
        <v>15100</v>
      </c>
      <c r="G555" s="27"/>
      <c r="H555" s="9"/>
      <c r="I555" s="9"/>
      <c r="J555" s="9"/>
      <c r="K555" s="9"/>
    </row>
    <row r="556" spans="1:11" ht="15.75" customHeight="1">
      <c r="A556" s="835">
        <v>350</v>
      </c>
      <c r="B556" s="175">
        <v>8100</v>
      </c>
      <c r="C556" s="175">
        <v>9000</v>
      </c>
      <c r="D556" s="848">
        <v>9800</v>
      </c>
      <c r="E556" s="848">
        <v>16500</v>
      </c>
      <c r="F556" s="849">
        <v>20900</v>
      </c>
      <c r="G556" s="27"/>
      <c r="H556" s="9"/>
      <c r="I556" s="9"/>
      <c r="J556" s="9"/>
      <c r="K556" s="9"/>
    </row>
    <row r="557" spans="1:11" ht="15.75" customHeight="1">
      <c r="A557" s="835">
        <v>400</v>
      </c>
      <c r="B557" s="175">
        <v>11900</v>
      </c>
      <c r="C557" s="175">
        <v>13600</v>
      </c>
      <c r="D557" s="848">
        <v>14600</v>
      </c>
      <c r="E557" s="848">
        <v>23400</v>
      </c>
      <c r="F557" s="849">
        <v>30800</v>
      </c>
      <c r="G557" s="27"/>
      <c r="H557" s="9"/>
      <c r="I557" s="9"/>
      <c r="J557" s="9"/>
      <c r="K557" s="9"/>
    </row>
    <row r="558" spans="1:11" ht="15.75" customHeight="1">
      <c r="A558" s="835">
        <v>450</v>
      </c>
      <c r="B558" s="175">
        <v>13000</v>
      </c>
      <c r="C558" s="175">
        <v>14600</v>
      </c>
      <c r="D558" s="848">
        <v>19700</v>
      </c>
      <c r="E558" s="848">
        <v>27500</v>
      </c>
      <c r="F558" s="849">
        <v>34100</v>
      </c>
      <c r="G558" s="27"/>
      <c r="H558" s="9"/>
      <c r="I558" s="9"/>
      <c r="J558" s="9"/>
      <c r="K558" s="9"/>
    </row>
    <row r="559" spans="1:11" ht="15.75" customHeight="1">
      <c r="A559" s="835">
        <v>500</v>
      </c>
      <c r="B559" s="175">
        <v>16100</v>
      </c>
      <c r="C559" s="175">
        <v>18000</v>
      </c>
      <c r="D559" s="848">
        <v>25700</v>
      </c>
      <c r="E559" s="848">
        <v>37300</v>
      </c>
      <c r="F559" s="849">
        <v>45100</v>
      </c>
      <c r="G559" s="27"/>
      <c r="H559" s="9"/>
      <c r="I559" s="9"/>
      <c r="J559" s="9"/>
      <c r="K559" s="9"/>
    </row>
    <row r="560" spans="1:11" ht="15.75" customHeight="1">
      <c r="A560" s="835">
        <v>600</v>
      </c>
      <c r="B560" s="175">
        <v>22600</v>
      </c>
      <c r="C560" s="175">
        <v>24800</v>
      </c>
      <c r="D560" s="848">
        <v>33100</v>
      </c>
      <c r="E560" s="848">
        <v>54000</v>
      </c>
      <c r="F560" s="850"/>
      <c r="G560" s="27"/>
      <c r="H560" s="9"/>
      <c r="I560" s="9"/>
      <c r="J560" s="9"/>
      <c r="K560" s="9"/>
    </row>
    <row r="561" spans="1:21" ht="15.75" customHeight="1">
      <c r="A561" s="835">
        <v>700</v>
      </c>
      <c r="B561" s="175">
        <v>46500</v>
      </c>
      <c r="C561" s="175">
        <v>55600</v>
      </c>
      <c r="D561" s="848">
        <v>59000</v>
      </c>
      <c r="E561" s="848">
        <v>65000</v>
      </c>
      <c r="F561" s="850"/>
      <c r="G561" s="27"/>
      <c r="H561" s="9"/>
      <c r="I561" s="9"/>
      <c r="J561" s="9"/>
      <c r="K561" s="9"/>
    </row>
    <row r="562" spans="1:21" ht="15.75" customHeight="1">
      <c r="A562" s="835">
        <v>800</v>
      </c>
      <c r="B562" s="175">
        <v>48400</v>
      </c>
      <c r="C562" s="175">
        <v>64100</v>
      </c>
      <c r="D562" s="848">
        <v>78200</v>
      </c>
      <c r="E562" s="848">
        <v>99300</v>
      </c>
      <c r="F562" s="850"/>
      <c r="G562" s="27"/>
      <c r="H562" s="9"/>
      <c r="I562" s="9"/>
      <c r="J562" s="9"/>
      <c r="K562" s="9"/>
    </row>
    <row r="563" spans="1:21" ht="15.75" customHeight="1">
      <c r="A563" s="835">
        <v>900</v>
      </c>
      <c r="B563" s="175">
        <v>68600</v>
      </c>
      <c r="C563" s="175">
        <v>72700</v>
      </c>
      <c r="D563" s="848">
        <v>100300</v>
      </c>
      <c r="E563" s="848">
        <v>110900</v>
      </c>
      <c r="F563" s="850"/>
      <c r="G563" s="27"/>
      <c r="H563" s="9"/>
      <c r="I563" s="9"/>
      <c r="J563" s="9"/>
      <c r="K563" s="9"/>
    </row>
    <row r="564" spans="1:21" ht="15.75" customHeight="1">
      <c r="A564" s="835">
        <v>1000</v>
      </c>
      <c r="B564" s="175">
        <v>71900</v>
      </c>
      <c r="C564" s="175">
        <v>104900</v>
      </c>
      <c r="D564" s="848">
        <v>138800</v>
      </c>
      <c r="E564" s="851"/>
      <c r="F564" s="850"/>
      <c r="G564" s="27"/>
      <c r="H564" s="9"/>
      <c r="I564" s="9"/>
      <c r="J564" s="9"/>
      <c r="K564" s="9"/>
    </row>
    <row r="565" spans="1:21" ht="15.75" customHeight="1">
      <c r="A565" s="823">
        <v>1200</v>
      </c>
      <c r="B565" s="852">
        <v>152700</v>
      </c>
      <c r="C565" s="852">
        <v>201600</v>
      </c>
      <c r="D565" s="853">
        <v>248100</v>
      </c>
      <c r="E565" s="854"/>
      <c r="F565" s="855"/>
      <c r="G565" s="27"/>
      <c r="H565" s="9"/>
      <c r="I565" s="9"/>
      <c r="J565" s="9"/>
      <c r="K565" s="9"/>
    </row>
    <row r="566" spans="1:21" ht="44.25" customHeight="1">
      <c r="A566" s="1453" t="s">
        <v>570</v>
      </c>
      <c r="B566" s="1369"/>
      <c r="C566" s="1369"/>
      <c r="D566" s="1369"/>
      <c r="E566" s="1369"/>
      <c r="F566" s="1325"/>
      <c r="G566" s="9"/>
      <c r="H566" s="9"/>
      <c r="I566" s="9"/>
      <c r="J566" s="9"/>
      <c r="K566" s="9"/>
      <c r="U566">
        <f>_xlfn.CEILING.MATH(B565*1.2,5)</f>
        <v>183240</v>
      </c>
    </row>
    <row r="567" spans="1:21" ht="15.75" customHeight="1">
      <c r="A567" s="743" t="s">
        <v>314</v>
      </c>
      <c r="B567" s="744" t="s">
        <v>315</v>
      </c>
      <c r="C567" s="744" t="s">
        <v>316</v>
      </c>
      <c r="D567" s="744" t="s">
        <v>317</v>
      </c>
      <c r="E567" s="856" t="s">
        <v>318</v>
      </c>
      <c r="F567" s="857" t="s">
        <v>344</v>
      </c>
      <c r="G567" s="9"/>
      <c r="H567" s="9"/>
      <c r="I567" s="9"/>
      <c r="J567" s="9"/>
      <c r="K567" s="9"/>
    </row>
    <row r="568" spans="1:21" ht="15.75" customHeight="1">
      <c r="A568" s="858" t="s">
        <v>571</v>
      </c>
      <c r="B568" s="859"/>
      <c r="C568" s="860">
        <v>102</v>
      </c>
      <c r="D568" s="861">
        <v>125</v>
      </c>
      <c r="E568" s="862"/>
      <c r="F568" s="863">
        <v>0.2</v>
      </c>
      <c r="G568" s="27"/>
      <c r="H568" s="9"/>
      <c r="I568" s="9"/>
    </row>
    <row r="569" spans="1:21" ht="15.75" customHeight="1">
      <c r="A569" s="864" t="s">
        <v>572</v>
      </c>
      <c r="B569" s="865"/>
      <c r="C569" s="860">
        <v>150</v>
      </c>
      <c r="D569" s="861">
        <v>187</v>
      </c>
      <c r="E569" s="862"/>
      <c r="F569" s="866" t="s">
        <v>573</v>
      </c>
      <c r="G569" s="27"/>
      <c r="H569" s="9"/>
      <c r="I569" s="9"/>
    </row>
    <row r="570" spans="1:21" ht="15.75" customHeight="1">
      <c r="A570" s="864" t="s">
        <v>574</v>
      </c>
      <c r="B570" s="865"/>
      <c r="C570" s="860">
        <v>150</v>
      </c>
      <c r="D570" s="861">
        <v>187</v>
      </c>
      <c r="E570" s="862"/>
      <c r="F570" s="867">
        <v>0.3</v>
      </c>
      <c r="G570" s="27"/>
      <c r="H570" s="9"/>
      <c r="I570" s="9"/>
    </row>
    <row r="571" spans="1:21" ht="15.75" customHeight="1">
      <c r="A571" s="868" t="s">
        <v>575</v>
      </c>
      <c r="B571" s="865"/>
      <c r="C571" s="860">
        <v>199</v>
      </c>
      <c r="D571" s="861">
        <v>250</v>
      </c>
      <c r="E571" s="862"/>
      <c r="F571" s="866"/>
      <c r="G571" s="27"/>
      <c r="H571" s="9"/>
      <c r="I571" s="9"/>
    </row>
    <row r="572" spans="1:21" ht="15.75" customHeight="1">
      <c r="A572" s="864" t="s">
        <v>576</v>
      </c>
      <c r="B572" s="865"/>
      <c r="C572" s="860">
        <v>199</v>
      </c>
      <c r="D572" s="861">
        <v>250</v>
      </c>
      <c r="E572" s="862"/>
      <c r="F572" s="866">
        <v>0.4</v>
      </c>
      <c r="G572" s="27"/>
      <c r="H572" s="9"/>
      <c r="I572" s="9"/>
    </row>
    <row r="573" spans="1:21" ht="15.75" customHeight="1">
      <c r="A573" s="864" t="s">
        <v>577</v>
      </c>
      <c r="B573" s="865"/>
      <c r="C573" s="860">
        <v>150</v>
      </c>
      <c r="D573" s="861">
        <v>187</v>
      </c>
      <c r="E573" s="862"/>
      <c r="F573" s="866">
        <v>0.3</v>
      </c>
      <c r="G573" s="27"/>
      <c r="H573" s="9"/>
      <c r="I573" s="9"/>
    </row>
    <row r="574" spans="1:21" ht="15.75" customHeight="1">
      <c r="A574" s="864" t="s">
        <v>578</v>
      </c>
      <c r="B574" s="865"/>
      <c r="C574" s="860">
        <v>199</v>
      </c>
      <c r="D574" s="861">
        <v>250</v>
      </c>
      <c r="E574" s="862"/>
      <c r="F574" s="866">
        <v>0.4</v>
      </c>
      <c r="G574" s="27"/>
      <c r="H574" s="9"/>
      <c r="I574" s="9"/>
    </row>
    <row r="575" spans="1:21" ht="15.75" customHeight="1">
      <c r="A575" s="864" t="s">
        <v>579</v>
      </c>
      <c r="B575" s="865"/>
      <c r="C575" s="869"/>
      <c r="D575" s="862"/>
      <c r="E575" s="862">
        <v>1900</v>
      </c>
      <c r="F575" s="866">
        <v>0.4</v>
      </c>
      <c r="G575" s="27"/>
      <c r="H575" s="9"/>
      <c r="I575" s="9"/>
    </row>
    <row r="576" spans="1:21" ht="15.75" customHeight="1">
      <c r="A576" s="864" t="s">
        <v>580</v>
      </c>
      <c r="B576" s="865"/>
      <c r="C576" s="860">
        <v>199</v>
      </c>
      <c r="D576" s="861">
        <v>250</v>
      </c>
      <c r="E576" s="862"/>
      <c r="F576" s="867">
        <v>0.4</v>
      </c>
      <c r="G576" s="27"/>
      <c r="H576" s="9"/>
      <c r="I576" s="9"/>
    </row>
    <row r="577" spans="1:9" ht="15.75" customHeight="1">
      <c r="A577" s="864" t="s">
        <v>581</v>
      </c>
      <c r="B577" s="865"/>
      <c r="C577" s="860">
        <v>199</v>
      </c>
      <c r="D577" s="861">
        <v>250</v>
      </c>
      <c r="E577" s="862"/>
      <c r="F577" s="867">
        <v>0.4</v>
      </c>
      <c r="G577" s="27"/>
      <c r="H577" s="9"/>
      <c r="I577" s="9"/>
    </row>
    <row r="578" spans="1:9" ht="15.75" customHeight="1">
      <c r="A578" s="864" t="s">
        <v>582</v>
      </c>
      <c r="B578" s="865"/>
      <c r="C578" s="860">
        <v>199</v>
      </c>
      <c r="D578" s="861">
        <v>250</v>
      </c>
      <c r="E578" s="862"/>
      <c r="F578" s="867">
        <v>0.4</v>
      </c>
      <c r="G578" s="27"/>
      <c r="H578" s="9"/>
      <c r="I578" s="9"/>
    </row>
    <row r="579" spans="1:9" ht="15.75" customHeight="1">
      <c r="A579" s="864" t="s">
        <v>583</v>
      </c>
      <c r="B579" s="865"/>
      <c r="C579" s="860">
        <v>199</v>
      </c>
      <c r="D579" s="861">
        <v>250</v>
      </c>
      <c r="E579" s="862"/>
      <c r="F579" s="867">
        <v>0.4</v>
      </c>
      <c r="G579" s="27"/>
      <c r="H579" s="9"/>
      <c r="I579" s="9"/>
    </row>
    <row r="580" spans="1:9" ht="15.75" customHeight="1">
      <c r="A580" s="864" t="s">
        <v>584</v>
      </c>
      <c r="B580" s="865"/>
      <c r="C580" s="860">
        <v>199</v>
      </c>
      <c r="D580" s="861">
        <v>250</v>
      </c>
      <c r="E580" s="862"/>
      <c r="F580" s="867">
        <v>0.4</v>
      </c>
      <c r="G580" s="27"/>
      <c r="H580" s="9"/>
      <c r="I580" s="9"/>
    </row>
    <row r="581" spans="1:9" ht="15.75" customHeight="1">
      <c r="A581" s="864" t="s">
        <v>585</v>
      </c>
      <c r="B581" s="865"/>
      <c r="C581" s="860">
        <v>250</v>
      </c>
      <c r="D581" s="861">
        <v>310</v>
      </c>
      <c r="E581" s="862"/>
      <c r="F581" s="866">
        <v>0.5</v>
      </c>
      <c r="G581" s="27"/>
      <c r="H581" s="9"/>
      <c r="I581" s="9"/>
    </row>
    <row r="582" spans="1:9" ht="15.75" customHeight="1">
      <c r="A582" s="864" t="s">
        <v>586</v>
      </c>
      <c r="B582" s="865"/>
      <c r="C582" s="860">
        <v>250</v>
      </c>
      <c r="D582" s="861">
        <v>310</v>
      </c>
      <c r="E582" s="862"/>
      <c r="F582" s="866">
        <v>0.5</v>
      </c>
      <c r="G582" s="27"/>
      <c r="H582" s="9"/>
      <c r="I582" s="9"/>
    </row>
    <row r="583" spans="1:9" ht="15.75" customHeight="1">
      <c r="A583" s="864" t="s">
        <v>587</v>
      </c>
      <c r="B583" s="865"/>
      <c r="C583" s="860">
        <v>250</v>
      </c>
      <c r="D583" s="861">
        <v>310</v>
      </c>
      <c r="E583" s="862">
        <v>1900</v>
      </c>
      <c r="F583" s="866">
        <v>0.5</v>
      </c>
      <c r="G583" s="27"/>
      <c r="H583" s="9"/>
      <c r="I583" s="9"/>
    </row>
    <row r="584" spans="1:9" ht="15.75" customHeight="1">
      <c r="A584" s="864" t="s">
        <v>588</v>
      </c>
      <c r="B584" s="865"/>
      <c r="C584" s="860">
        <v>199</v>
      </c>
      <c r="D584" s="861">
        <v>250</v>
      </c>
      <c r="E584" s="862"/>
      <c r="F584" s="867">
        <v>0.4</v>
      </c>
      <c r="G584" s="27"/>
      <c r="H584" s="9"/>
      <c r="I584" s="9"/>
    </row>
    <row r="585" spans="1:9" ht="15.75" customHeight="1">
      <c r="A585" s="864" t="s">
        <v>589</v>
      </c>
      <c r="B585" s="865"/>
      <c r="C585" s="860">
        <v>199</v>
      </c>
      <c r="D585" s="861">
        <v>250</v>
      </c>
      <c r="E585" s="862"/>
      <c r="F585" s="867"/>
      <c r="G585" s="27"/>
      <c r="H585" s="9"/>
      <c r="I585" s="9"/>
    </row>
    <row r="586" spans="1:9" ht="15.75" customHeight="1">
      <c r="A586" s="864" t="s">
        <v>590</v>
      </c>
      <c r="B586" s="865"/>
      <c r="C586" s="860">
        <v>150</v>
      </c>
      <c r="D586" s="861">
        <v>187</v>
      </c>
      <c r="E586" s="862"/>
      <c r="F586" s="867"/>
      <c r="G586" s="27"/>
      <c r="H586" s="9"/>
      <c r="I586" s="9"/>
    </row>
    <row r="587" spans="1:9" ht="15.75" customHeight="1">
      <c r="A587" s="864" t="s">
        <v>591</v>
      </c>
      <c r="B587" s="865"/>
      <c r="C587" s="860">
        <v>199</v>
      </c>
      <c r="D587" s="861">
        <v>250</v>
      </c>
      <c r="E587" s="862"/>
      <c r="F587" s="867"/>
      <c r="G587" s="27"/>
      <c r="H587" s="9"/>
      <c r="I587" s="9"/>
    </row>
    <row r="588" spans="1:9" ht="15.75" customHeight="1">
      <c r="A588" s="864" t="s">
        <v>592</v>
      </c>
      <c r="B588" s="865"/>
      <c r="C588" s="860">
        <v>199</v>
      </c>
      <c r="D588" s="861">
        <v>250</v>
      </c>
      <c r="E588" s="862"/>
      <c r="F588" s="867"/>
      <c r="G588" s="27"/>
      <c r="H588" s="9"/>
      <c r="I588" s="9"/>
    </row>
    <row r="589" spans="1:9" ht="15.75" customHeight="1">
      <c r="A589" s="864" t="s">
        <v>593</v>
      </c>
      <c r="B589" s="865"/>
      <c r="C589" s="860">
        <v>250</v>
      </c>
      <c r="D589" s="861">
        <v>310</v>
      </c>
      <c r="E589" s="862"/>
      <c r="F589" s="867"/>
      <c r="G589" s="27"/>
      <c r="H589" s="9"/>
      <c r="I589" s="9"/>
    </row>
    <row r="590" spans="1:9" ht="15.75" customHeight="1">
      <c r="A590" s="864" t="s">
        <v>594</v>
      </c>
      <c r="B590" s="865"/>
      <c r="C590" s="869"/>
      <c r="D590" s="862"/>
      <c r="E590" s="862">
        <v>2700</v>
      </c>
      <c r="F590" s="867"/>
      <c r="G590" s="27"/>
      <c r="H590" s="9"/>
      <c r="I590" s="9"/>
    </row>
    <row r="591" spans="1:9" ht="15.75" customHeight="1">
      <c r="A591" s="864" t="s">
        <v>595</v>
      </c>
      <c r="B591" s="865"/>
      <c r="C591" s="869"/>
      <c r="D591" s="862"/>
      <c r="E591" s="862">
        <v>3000</v>
      </c>
      <c r="F591" s="867"/>
      <c r="G591" s="27"/>
      <c r="H591" s="9"/>
      <c r="I591" s="9"/>
    </row>
    <row r="592" spans="1:9" ht="15.75" customHeight="1">
      <c r="A592" s="864" t="s">
        <v>596</v>
      </c>
      <c r="B592" s="865"/>
      <c r="C592" s="869"/>
      <c r="D592" s="862"/>
      <c r="E592" s="862">
        <v>4300</v>
      </c>
      <c r="F592" s="866">
        <v>0.3</v>
      </c>
      <c r="G592" s="27"/>
      <c r="H592" s="9"/>
      <c r="I592" s="9"/>
    </row>
    <row r="593" spans="1:9" ht="15.75" customHeight="1">
      <c r="A593" s="864" t="s">
        <v>597</v>
      </c>
      <c r="B593" s="865"/>
      <c r="C593" s="860">
        <v>150</v>
      </c>
      <c r="D593" s="861">
        <v>187</v>
      </c>
      <c r="E593" s="862"/>
      <c r="F593" s="866">
        <v>0.3</v>
      </c>
      <c r="G593" s="27"/>
      <c r="H593" s="9"/>
      <c r="I593" s="9"/>
    </row>
    <row r="594" spans="1:9" ht="15.75" customHeight="1">
      <c r="A594" s="864" t="s">
        <v>598</v>
      </c>
      <c r="B594" s="865"/>
      <c r="C594" s="860">
        <v>199</v>
      </c>
      <c r="D594" s="861">
        <v>250</v>
      </c>
      <c r="E594" s="862"/>
      <c r="F594" s="867">
        <v>0.4</v>
      </c>
      <c r="G594" s="27"/>
      <c r="H594" s="9"/>
      <c r="I594" s="9"/>
    </row>
    <row r="595" spans="1:9" ht="15.75" customHeight="1">
      <c r="A595" s="864" t="s">
        <v>599</v>
      </c>
      <c r="B595" s="865"/>
      <c r="C595" s="860">
        <v>199</v>
      </c>
      <c r="D595" s="861">
        <v>250</v>
      </c>
      <c r="E595" s="862">
        <v>4300</v>
      </c>
      <c r="F595" s="867">
        <v>0.4</v>
      </c>
      <c r="G595" s="27"/>
      <c r="H595" s="9"/>
      <c r="I595" s="9"/>
    </row>
    <row r="596" spans="1:9" ht="15.75" customHeight="1">
      <c r="A596" s="864" t="s">
        <v>600</v>
      </c>
      <c r="B596" s="865"/>
      <c r="C596" s="860">
        <v>199</v>
      </c>
      <c r="D596" s="861">
        <v>250</v>
      </c>
      <c r="E596" s="862"/>
      <c r="F596" s="866">
        <v>0.4</v>
      </c>
      <c r="G596" s="27"/>
      <c r="H596" s="9"/>
      <c r="I596" s="9"/>
    </row>
    <row r="597" spans="1:9" ht="15.75" customHeight="1">
      <c r="A597" s="864" t="s">
        <v>601</v>
      </c>
      <c r="B597" s="865"/>
      <c r="C597" s="869"/>
      <c r="D597" s="862"/>
      <c r="E597" s="862">
        <v>4300</v>
      </c>
      <c r="F597" s="866">
        <v>0.4</v>
      </c>
      <c r="G597" s="27"/>
      <c r="H597" s="9"/>
      <c r="I597" s="9"/>
    </row>
    <row r="598" spans="1:9" ht="15.75" customHeight="1">
      <c r="A598" s="864" t="s">
        <v>602</v>
      </c>
      <c r="B598" s="865"/>
      <c r="C598" s="860">
        <v>199</v>
      </c>
      <c r="D598" s="861">
        <v>250</v>
      </c>
      <c r="E598" s="862"/>
      <c r="F598" s="866">
        <v>0.4</v>
      </c>
      <c r="G598" s="27"/>
      <c r="H598" s="9"/>
      <c r="I598" s="9"/>
    </row>
    <row r="599" spans="1:9" ht="15.75" customHeight="1">
      <c r="A599" s="864" t="s">
        <v>603</v>
      </c>
      <c r="B599" s="865"/>
      <c r="C599" s="860">
        <v>199</v>
      </c>
      <c r="D599" s="861">
        <v>250</v>
      </c>
      <c r="E599" s="862">
        <v>2100</v>
      </c>
      <c r="F599" s="867">
        <v>0.4</v>
      </c>
      <c r="G599" s="27"/>
      <c r="H599" s="9"/>
      <c r="I599" s="9"/>
    </row>
    <row r="600" spans="1:9" ht="15.75" customHeight="1">
      <c r="A600" s="864" t="s">
        <v>604</v>
      </c>
      <c r="B600" s="865"/>
      <c r="C600" s="860">
        <v>300</v>
      </c>
      <c r="D600" s="861">
        <v>375</v>
      </c>
      <c r="E600" s="862"/>
      <c r="F600" s="866">
        <v>0.6</v>
      </c>
      <c r="G600" s="27"/>
      <c r="H600" s="9"/>
      <c r="I600" s="9"/>
    </row>
    <row r="601" spans="1:9" ht="15.75" customHeight="1">
      <c r="A601" s="864" t="s">
        <v>605</v>
      </c>
      <c r="B601" s="865"/>
      <c r="C601" s="860">
        <v>350</v>
      </c>
      <c r="D601" s="861">
        <v>440</v>
      </c>
      <c r="E601" s="862">
        <v>3400</v>
      </c>
      <c r="F601" s="867">
        <v>0.7</v>
      </c>
      <c r="G601" s="27"/>
      <c r="H601" s="9"/>
      <c r="I601" s="9"/>
    </row>
    <row r="602" spans="1:9" ht="15.75" customHeight="1">
      <c r="A602" s="864" t="s">
        <v>606</v>
      </c>
      <c r="B602" s="865"/>
      <c r="C602" s="860">
        <v>402</v>
      </c>
      <c r="D602" s="861">
        <v>504</v>
      </c>
      <c r="E602" s="862"/>
      <c r="F602" s="866">
        <v>0.8</v>
      </c>
      <c r="G602" s="27"/>
      <c r="H602" s="9"/>
      <c r="I602" s="9"/>
    </row>
    <row r="603" spans="1:9" ht="15.75" customHeight="1">
      <c r="A603" s="864" t="s">
        <v>607</v>
      </c>
      <c r="B603" s="865"/>
      <c r="C603" s="860">
        <v>402</v>
      </c>
      <c r="D603" s="861">
        <v>504</v>
      </c>
      <c r="E603" s="862"/>
      <c r="F603" s="866">
        <v>0.8</v>
      </c>
      <c r="G603" s="27"/>
      <c r="H603" s="9"/>
      <c r="I603" s="9"/>
    </row>
    <row r="604" spans="1:9" ht="15.75" customHeight="1">
      <c r="A604" s="864" t="s">
        <v>608</v>
      </c>
      <c r="B604" s="865"/>
      <c r="C604" s="860">
        <v>402</v>
      </c>
      <c r="D604" s="861">
        <v>504</v>
      </c>
      <c r="E604" s="862"/>
      <c r="F604" s="866">
        <v>0.8</v>
      </c>
      <c r="G604" s="27"/>
      <c r="H604" s="9"/>
      <c r="I604" s="9"/>
    </row>
    <row r="605" spans="1:9" ht="15.75" customHeight="1">
      <c r="A605" s="864" t="s">
        <v>609</v>
      </c>
      <c r="B605" s="865"/>
      <c r="C605" s="860">
        <v>402</v>
      </c>
      <c r="D605" s="861">
        <v>504</v>
      </c>
      <c r="E605" s="862"/>
      <c r="F605" s="866">
        <v>0.8</v>
      </c>
      <c r="G605" s="27"/>
      <c r="H605" s="9"/>
      <c r="I605" s="9"/>
    </row>
    <row r="606" spans="1:9" ht="15.75" customHeight="1">
      <c r="A606" s="864" t="s">
        <v>610</v>
      </c>
      <c r="B606" s="865"/>
      <c r="C606" s="860">
        <v>150</v>
      </c>
      <c r="D606" s="861">
        <v>187</v>
      </c>
      <c r="E606" s="862"/>
      <c r="F606" s="866">
        <v>0.3</v>
      </c>
      <c r="G606" s="27"/>
      <c r="H606" s="9"/>
      <c r="I606" s="9"/>
    </row>
    <row r="607" spans="1:9" ht="15.75" customHeight="1">
      <c r="A607" s="864" t="s">
        <v>611</v>
      </c>
      <c r="B607" s="865"/>
      <c r="C607" s="860">
        <v>199</v>
      </c>
      <c r="D607" s="861">
        <v>250</v>
      </c>
      <c r="E607" s="862"/>
      <c r="F607" s="866">
        <v>0.4</v>
      </c>
      <c r="G607" s="27"/>
      <c r="H607" s="9"/>
      <c r="I607" s="9"/>
    </row>
    <row r="608" spans="1:9" ht="15.75" customHeight="1">
      <c r="A608" s="864" t="s">
        <v>612</v>
      </c>
      <c r="B608" s="865"/>
      <c r="C608" s="860">
        <v>250</v>
      </c>
      <c r="D608" s="861">
        <v>310</v>
      </c>
      <c r="E608" s="862"/>
      <c r="F608" s="866">
        <v>0.5</v>
      </c>
      <c r="G608" s="27"/>
      <c r="H608" s="9"/>
      <c r="I608" s="9"/>
    </row>
    <row r="609" spans="1:9" ht="15.75" customHeight="1">
      <c r="A609" s="864" t="s">
        <v>613</v>
      </c>
      <c r="B609" s="865"/>
      <c r="C609" s="860">
        <v>350</v>
      </c>
      <c r="D609" s="861">
        <v>440</v>
      </c>
      <c r="E609" s="862"/>
      <c r="F609" s="866">
        <v>0.7</v>
      </c>
      <c r="G609" s="27"/>
      <c r="H609" s="9"/>
      <c r="I609" s="9"/>
    </row>
    <row r="610" spans="1:9" ht="15.75" customHeight="1">
      <c r="A610" s="864" t="s">
        <v>614</v>
      </c>
      <c r="B610" s="865"/>
      <c r="C610" s="860">
        <v>199</v>
      </c>
      <c r="D610" s="861">
        <v>250</v>
      </c>
      <c r="E610" s="862"/>
      <c r="F610" s="866">
        <v>0.4</v>
      </c>
      <c r="G610" s="27"/>
      <c r="H610" s="9"/>
      <c r="I610" s="9"/>
    </row>
    <row r="611" spans="1:9" ht="15.75" customHeight="1">
      <c r="A611" s="864" t="s">
        <v>615</v>
      </c>
      <c r="B611" s="865"/>
      <c r="C611" s="869"/>
      <c r="D611" s="862"/>
      <c r="E611" s="862">
        <v>3100</v>
      </c>
      <c r="F611" s="866">
        <v>0.6</v>
      </c>
      <c r="G611" s="27"/>
      <c r="H611" s="9"/>
      <c r="I611" s="9"/>
    </row>
    <row r="612" spans="1:9" ht="15.75" customHeight="1">
      <c r="A612" s="868" t="s">
        <v>460</v>
      </c>
      <c r="B612" s="865"/>
      <c r="C612" s="860">
        <v>250</v>
      </c>
      <c r="D612" s="861">
        <v>310</v>
      </c>
      <c r="E612" s="862"/>
      <c r="F612" s="867"/>
      <c r="G612" s="27"/>
      <c r="H612" s="9"/>
      <c r="I612" s="9"/>
    </row>
    <row r="613" spans="1:9" ht="15.75" customHeight="1">
      <c r="A613" s="864" t="s">
        <v>616</v>
      </c>
      <c r="B613" s="865"/>
      <c r="C613" s="860">
        <v>300</v>
      </c>
      <c r="D613" s="861">
        <v>375</v>
      </c>
      <c r="E613" s="862"/>
      <c r="F613" s="867">
        <v>0.6</v>
      </c>
      <c r="G613" s="27"/>
      <c r="H613" s="9"/>
      <c r="I613" s="9"/>
    </row>
    <row r="614" spans="1:9" ht="15.75" customHeight="1">
      <c r="A614" s="864" t="s">
        <v>617</v>
      </c>
      <c r="B614" s="865"/>
      <c r="C614" s="860">
        <v>350</v>
      </c>
      <c r="D614" s="861">
        <v>440</v>
      </c>
      <c r="E614" s="862">
        <v>3100</v>
      </c>
      <c r="F614" s="867">
        <v>0.7</v>
      </c>
      <c r="G614" s="27"/>
      <c r="H614" s="9"/>
      <c r="I614" s="9"/>
    </row>
    <row r="615" spans="1:9" ht="15.75" customHeight="1">
      <c r="A615" s="864" t="s">
        <v>618</v>
      </c>
      <c r="B615" s="865"/>
      <c r="C615" s="860">
        <v>350</v>
      </c>
      <c r="D615" s="861">
        <v>440</v>
      </c>
      <c r="E615" s="862"/>
      <c r="F615" s="867">
        <v>0.7</v>
      </c>
      <c r="G615" s="27"/>
      <c r="H615" s="9"/>
      <c r="I615" s="9"/>
    </row>
    <row r="616" spans="1:9" ht="15.75" customHeight="1">
      <c r="A616" s="864" t="s">
        <v>619</v>
      </c>
      <c r="B616" s="865"/>
      <c r="C616" s="860">
        <v>350</v>
      </c>
      <c r="D616" s="861">
        <v>440</v>
      </c>
      <c r="E616" s="862"/>
      <c r="F616" s="867">
        <v>0.7</v>
      </c>
      <c r="G616" s="27"/>
      <c r="H616" s="9"/>
      <c r="I616" s="9"/>
    </row>
    <row r="617" spans="1:9" ht="15.75" customHeight="1">
      <c r="A617" s="864" t="s">
        <v>620</v>
      </c>
      <c r="B617" s="865"/>
      <c r="C617" s="869"/>
      <c r="D617" s="862"/>
      <c r="E617" s="862">
        <v>3700</v>
      </c>
      <c r="F617" s="866">
        <v>0.8</v>
      </c>
      <c r="G617" s="27"/>
      <c r="H617" s="9"/>
      <c r="I617" s="9"/>
    </row>
    <row r="618" spans="1:9" ht="15.75" customHeight="1">
      <c r="A618" s="864" t="s">
        <v>621</v>
      </c>
      <c r="B618" s="865"/>
      <c r="C618" s="860">
        <v>400</v>
      </c>
      <c r="D618" s="861">
        <v>500</v>
      </c>
      <c r="E618" s="862"/>
      <c r="F618" s="866">
        <v>0.8</v>
      </c>
      <c r="G618" s="27"/>
      <c r="H618" s="9"/>
      <c r="I618" s="9"/>
    </row>
    <row r="619" spans="1:9" ht="15.75" customHeight="1">
      <c r="A619" s="868" t="s">
        <v>622</v>
      </c>
      <c r="B619" s="865"/>
      <c r="C619" s="860">
        <v>400</v>
      </c>
      <c r="D619" s="861">
        <v>500</v>
      </c>
      <c r="E619" s="862">
        <v>3200</v>
      </c>
      <c r="F619" s="867">
        <v>0.8</v>
      </c>
      <c r="G619" s="27"/>
      <c r="H619" s="9"/>
      <c r="I619" s="9"/>
    </row>
    <row r="620" spans="1:9" ht="15.75" customHeight="1">
      <c r="A620" s="864" t="s">
        <v>623</v>
      </c>
      <c r="B620" s="865"/>
      <c r="C620" s="860">
        <v>400</v>
      </c>
      <c r="D620" s="861">
        <v>500</v>
      </c>
      <c r="E620" s="862">
        <v>4000</v>
      </c>
      <c r="F620" s="867">
        <v>0.8</v>
      </c>
      <c r="G620" s="27"/>
      <c r="H620" s="9"/>
      <c r="I620" s="9"/>
    </row>
    <row r="621" spans="1:9" ht="15.75" customHeight="1">
      <c r="A621" s="864" t="s">
        <v>624</v>
      </c>
      <c r="B621" s="865"/>
      <c r="C621" s="860">
        <v>450</v>
      </c>
      <c r="D621" s="861">
        <v>565</v>
      </c>
      <c r="E621" s="862"/>
      <c r="F621" s="866">
        <v>0.9</v>
      </c>
      <c r="G621" s="27"/>
      <c r="H621" s="9"/>
      <c r="I621" s="9"/>
    </row>
    <row r="622" spans="1:9" ht="15.75" customHeight="1">
      <c r="A622" s="864" t="s">
        <v>625</v>
      </c>
      <c r="B622" s="865"/>
      <c r="C622" s="860">
        <v>700</v>
      </c>
      <c r="D622" s="861">
        <v>875</v>
      </c>
      <c r="E622" s="862">
        <v>4500</v>
      </c>
      <c r="F622" s="867">
        <v>1.4</v>
      </c>
      <c r="G622" s="27"/>
      <c r="H622" s="9"/>
      <c r="I622" s="9"/>
    </row>
    <row r="623" spans="1:9" ht="15.75" customHeight="1">
      <c r="A623" s="868" t="s">
        <v>626</v>
      </c>
      <c r="B623" s="865"/>
      <c r="C623" s="860">
        <v>700</v>
      </c>
      <c r="D623" s="861">
        <v>875</v>
      </c>
      <c r="E623" s="862">
        <v>4700</v>
      </c>
      <c r="F623" s="867">
        <v>1.4</v>
      </c>
      <c r="G623" s="27"/>
      <c r="H623" s="9"/>
      <c r="I623" s="9"/>
    </row>
    <row r="624" spans="1:9" ht="15.75" customHeight="1">
      <c r="A624" s="864" t="s">
        <v>627</v>
      </c>
      <c r="B624" s="865"/>
      <c r="C624" s="860">
        <v>700</v>
      </c>
      <c r="D624" s="861">
        <v>875</v>
      </c>
      <c r="E624" s="862">
        <v>5000</v>
      </c>
      <c r="F624" s="867">
        <v>1.4</v>
      </c>
      <c r="G624" s="27"/>
      <c r="H624" s="9"/>
      <c r="I624" s="9"/>
    </row>
    <row r="625" spans="1:9" ht="15.75" customHeight="1">
      <c r="A625" s="868" t="s">
        <v>628</v>
      </c>
      <c r="B625" s="865"/>
      <c r="C625" s="860">
        <v>700</v>
      </c>
      <c r="D625" s="861">
        <v>875</v>
      </c>
      <c r="E625" s="862"/>
      <c r="F625" s="867">
        <v>1.4</v>
      </c>
      <c r="G625" s="27"/>
      <c r="H625" s="9"/>
      <c r="I625" s="9"/>
    </row>
    <row r="626" spans="1:9" ht="15.75" customHeight="1">
      <c r="A626" s="864" t="s">
        <v>629</v>
      </c>
      <c r="B626" s="865"/>
      <c r="C626" s="860">
        <v>800</v>
      </c>
      <c r="D626" s="861">
        <v>998</v>
      </c>
      <c r="E626" s="862"/>
      <c r="F626" s="866">
        <v>1.6</v>
      </c>
      <c r="G626" s="27"/>
      <c r="H626" s="9"/>
      <c r="I626" s="9"/>
    </row>
    <row r="627" spans="1:9" ht="15.75" customHeight="1">
      <c r="A627" s="864" t="s">
        <v>630</v>
      </c>
      <c r="B627" s="865"/>
      <c r="C627" s="860">
        <v>800</v>
      </c>
      <c r="D627" s="861">
        <v>998</v>
      </c>
      <c r="E627" s="862"/>
      <c r="F627" s="866">
        <v>1.6</v>
      </c>
      <c r="G627" s="27"/>
      <c r="H627" s="9"/>
      <c r="I627" s="9"/>
    </row>
    <row r="628" spans="1:9" ht="15.75" customHeight="1">
      <c r="A628" s="868" t="s">
        <v>631</v>
      </c>
      <c r="B628" s="865"/>
      <c r="C628" s="860">
        <v>998</v>
      </c>
      <c r="D628" s="861">
        <v>1250</v>
      </c>
      <c r="E628" s="862"/>
      <c r="F628" s="866">
        <v>2</v>
      </c>
      <c r="G628" s="27"/>
      <c r="H628" s="9"/>
      <c r="I628" s="9"/>
    </row>
    <row r="629" spans="1:9" ht="15.75" customHeight="1">
      <c r="A629" s="864" t="s">
        <v>632</v>
      </c>
      <c r="B629" s="865"/>
      <c r="C629" s="860">
        <v>998</v>
      </c>
      <c r="D629" s="861">
        <v>1250</v>
      </c>
      <c r="E629" s="862"/>
      <c r="F629" s="866">
        <v>2</v>
      </c>
      <c r="G629" s="27"/>
      <c r="H629" s="9"/>
      <c r="I629" s="9"/>
    </row>
    <row r="630" spans="1:9" ht="15.75" customHeight="1">
      <c r="A630" s="864" t="s">
        <v>633</v>
      </c>
      <c r="B630" s="865"/>
      <c r="C630" s="869"/>
      <c r="D630" s="862"/>
      <c r="E630" s="862">
        <v>5300</v>
      </c>
      <c r="F630" s="867">
        <v>1.5</v>
      </c>
      <c r="G630" s="27"/>
      <c r="H630" s="9"/>
      <c r="I630" s="9"/>
    </row>
    <row r="631" spans="1:9" ht="15.75" customHeight="1">
      <c r="A631" s="864" t="s">
        <v>634</v>
      </c>
      <c r="B631" s="865"/>
      <c r="C631" s="860">
        <v>750</v>
      </c>
      <c r="D631" s="861">
        <v>940</v>
      </c>
      <c r="E631" s="862"/>
      <c r="F631" s="866">
        <v>1.5</v>
      </c>
      <c r="G631" s="27"/>
      <c r="H631" s="9"/>
      <c r="I631" s="9"/>
    </row>
    <row r="632" spans="1:9" ht="15.75" customHeight="1">
      <c r="A632" s="868" t="s">
        <v>635</v>
      </c>
      <c r="B632" s="865"/>
      <c r="C632" s="860">
        <v>750</v>
      </c>
      <c r="D632" s="861">
        <v>940</v>
      </c>
      <c r="E632" s="862"/>
      <c r="F632" s="867">
        <v>1.5</v>
      </c>
      <c r="G632" s="27"/>
      <c r="H632" s="9"/>
      <c r="I632" s="9"/>
    </row>
    <row r="633" spans="1:9" ht="15.75" customHeight="1">
      <c r="A633" s="864" t="s">
        <v>636</v>
      </c>
      <c r="B633" s="865"/>
      <c r="C633" s="860">
        <v>750</v>
      </c>
      <c r="D633" s="861">
        <v>940</v>
      </c>
      <c r="E633" s="862"/>
      <c r="F633" s="867">
        <v>1.5</v>
      </c>
      <c r="G633" s="27"/>
      <c r="H633" s="9"/>
      <c r="I633" s="9"/>
    </row>
    <row r="634" spans="1:9" ht="15.75" customHeight="1">
      <c r="A634" s="864" t="s">
        <v>637</v>
      </c>
      <c r="B634" s="865"/>
      <c r="C634" s="860">
        <v>750</v>
      </c>
      <c r="D634" s="861">
        <v>940</v>
      </c>
      <c r="E634" s="862">
        <v>6200</v>
      </c>
      <c r="F634" s="866">
        <v>1.5</v>
      </c>
      <c r="G634" s="27"/>
      <c r="H634" s="9"/>
      <c r="I634" s="9"/>
    </row>
    <row r="635" spans="1:9" ht="15.75" customHeight="1">
      <c r="A635" s="864" t="s">
        <v>638</v>
      </c>
      <c r="B635" s="865"/>
      <c r="C635" s="860">
        <v>800</v>
      </c>
      <c r="D635" s="861">
        <v>998</v>
      </c>
      <c r="E635" s="862">
        <v>7900</v>
      </c>
      <c r="F635" s="866">
        <v>1.6</v>
      </c>
      <c r="G635" s="27"/>
      <c r="H635" s="9"/>
      <c r="I635" s="9"/>
    </row>
    <row r="636" spans="1:9" ht="15.75" customHeight="1">
      <c r="A636" s="864" t="s">
        <v>639</v>
      </c>
      <c r="B636" s="865"/>
      <c r="C636" s="860">
        <v>900</v>
      </c>
      <c r="D636" s="861">
        <v>1125</v>
      </c>
      <c r="E636" s="862">
        <v>7900</v>
      </c>
      <c r="F636" s="866">
        <v>1.8</v>
      </c>
      <c r="G636" s="27"/>
      <c r="H636" s="9"/>
      <c r="I636" s="9"/>
    </row>
    <row r="637" spans="1:9" ht="15.75" customHeight="1">
      <c r="A637" s="864" t="s">
        <v>640</v>
      </c>
      <c r="B637" s="865"/>
      <c r="C637" s="860">
        <v>998</v>
      </c>
      <c r="D637" s="861">
        <v>1250</v>
      </c>
      <c r="E637" s="862"/>
      <c r="F637" s="866">
        <v>2</v>
      </c>
      <c r="G637" s="27"/>
      <c r="H637" s="9"/>
      <c r="I637" s="9"/>
    </row>
    <row r="638" spans="1:9" ht="15.75" customHeight="1">
      <c r="A638" s="864" t="s">
        <v>641</v>
      </c>
      <c r="B638" s="865"/>
      <c r="C638" s="860">
        <v>998</v>
      </c>
      <c r="D638" s="861">
        <v>1250</v>
      </c>
      <c r="E638" s="862">
        <v>5700</v>
      </c>
      <c r="F638" s="866">
        <v>2</v>
      </c>
      <c r="G638" s="27"/>
      <c r="H638" s="9"/>
      <c r="I638" s="9"/>
    </row>
    <row r="639" spans="1:9" ht="15.75" customHeight="1">
      <c r="A639" s="864" t="s">
        <v>642</v>
      </c>
      <c r="B639" s="865"/>
      <c r="C639" s="860">
        <v>998</v>
      </c>
      <c r="D639" s="861">
        <v>1250</v>
      </c>
      <c r="E639" s="862">
        <v>6000</v>
      </c>
      <c r="F639" s="866">
        <v>2</v>
      </c>
      <c r="G639" s="27"/>
      <c r="H639" s="9"/>
      <c r="I639" s="9"/>
    </row>
    <row r="640" spans="1:9" ht="15.75" customHeight="1">
      <c r="A640" s="864" t="s">
        <v>643</v>
      </c>
      <c r="B640" s="865"/>
      <c r="C640" s="860">
        <v>998</v>
      </c>
      <c r="D640" s="861">
        <v>1250</v>
      </c>
      <c r="E640" s="862">
        <v>6000</v>
      </c>
      <c r="F640" s="867">
        <v>2</v>
      </c>
      <c r="G640" s="27"/>
      <c r="H640" s="9"/>
      <c r="I640" s="9"/>
    </row>
    <row r="641" spans="1:9" ht="15.75" customHeight="1">
      <c r="A641" s="864" t="s">
        <v>644</v>
      </c>
      <c r="B641" s="865"/>
      <c r="C641" s="860">
        <v>998</v>
      </c>
      <c r="D641" s="861">
        <v>1250</v>
      </c>
      <c r="E641" s="862">
        <v>5700</v>
      </c>
      <c r="F641" s="867">
        <v>2</v>
      </c>
      <c r="G641" s="27"/>
      <c r="H641" s="9"/>
      <c r="I641" s="9"/>
    </row>
    <row r="642" spans="1:9" ht="15.75" customHeight="1">
      <c r="A642" s="864" t="s">
        <v>645</v>
      </c>
      <c r="B642" s="865"/>
      <c r="C642" s="860">
        <v>1350</v>
      </c>
      <c r="D642" s="861">
        <v>1685</v>
      </c>
      <c r="E642" s="862"/>
      <c r="F642" s="866">
        <v>2.7</v>
      </c>
      <c r="G642" s="27"/>
      <c r="H642" s="9"/>
      <c r="I642" s="9"/>
    </row>
    <row r="643" spans="1:9" ht="15.75" customHeight="1">
      <c r="A643" s="868" t="s">
        <v>646</v>
      </c>
      <c r="B643" s="865"/>
      <c r="C643" s="860">
        <v>1350</v>
      </c>
      <c r="D643" s="861">
        <v>1685</v>
      </c>
      <c r="E643" s="862">
        <v>8100</v>
      </c>
      <c r="F643" s="867">
        <v>2.7</v>
      </c>
      <c r="G643" s="27"/>
      <c r="H643" s="9"/>
      <c r="I643" s="9"/>
    </row>
    <row r="644" spans="1:9" ht="15.75" customHeight="1">
      <c r="A644" s="864" t="s">
        <v>647</v>
      </c>
      <c r="B644" s="865"/>
      <c r="C644" s="860">
        <v>1350</v>
      </c>
      <c r="D644" s="861">
        <v>1685</v>
      </c>
      <c r="E644" s="862">
        <v>7600</v>
      </c>
      <c r="F644" s="867">
        <v>2.7</v>
      </c>
      <c r="G644" s="27"/>
      <c r="H644" s="9"/>
      <c r="I644" s="9"/>
    </row>
    <row r="645" spans="1:9" ht="15.75" customHeight="1">
      <c r="A645" s="864" t="s">
        <v>648</v>
      </c>
      <c r="B645" s="865"/>
      <c r="C645" s="860">
        <v>1350</v>
      </c>
      <c r="D645" s="861">
        <v>1685</v>
      </c>
      <c r="E645" s="862">
        <v>7600</v>
      </c>
      <c r="F645" s="866">
        <v>2.7</v>
      </c>
      <c r="G645" s="27"/>
      <c r="H645" s="9"/>
      <c r="I645" s="9"/>
    </row>
    <row r="646" spans="1:9" ht="15.75" customHeight="1">
      <c r="A646" s="868" t="s">
        <v>649</v>
      </c>
      <c r="B646" s="865"/>
      <c r="C646" s="860">
        <v>1350</v>
      </c>
      <c r="D646" s="861">
        <v>1685</v>
      </c>
      <c r="E646" s="862"/>
      <c r="F646" s="867">
        <v>2.7</v>
      </c>
      <c r="G646" s="27"/>
      <c r="H646" s="9"/>
      <c r="I646" s="9"/>
    </row>
    <row r="647" spans="1:9" ht="15.75" customHeight="1">
      <c r="A647" s="868" t="s">
        <v>650</v>
      </c>
      <c r="B647" s="865"/>
      <c r="C647" s="860">
        <v>1700</v>
      </c>
      <c r="D647" s="861">
        <v>2122</v>
      </c>
      <c r="E647" s="862"/>
      <c r="F647" s="867"/>
      <c r="G647" s="27"/>
      <c r="H647" s="9"/>
      <c r="I647" s="9"/>
    </row>
    <row r="648" spans="1:9" ht="15.75" customHeight="1">
      <c r="A648" s="868" t="s">
        <v>651</v>
      </c>
      <c r="B648" s="865"/>
      <c r="C648" s="860">
        <v>1700</v>
      </c>
      <c r="D648" s="861">
        <v>2122</v>
      </c>
      <c r="E648" s="862"/>
      <c r="F648" s="867"/>
      <c r="G648" s="27"/>
      <c r="H648" s="9"/>
      <c r="I648" s="9"/>
    </row>
    <row r="649" spans="1:9" ht="15.75" customHeight="1">
      <c r="A649" s="864" t="s">
        <v>652</v>
      </c>
      <c r="B649" s="865"/>
      <c r="C649" s="860">
        <v>1700</v>
      </c>
      <c r="D649" s="861">
        <v>2122</v>
      </c>
      <c r="E649" s="862"/>
      <c r="F649" s="867"/>
      <c r="G649" s="27"/>
      <c r="H649" s="9"/>
      <c r="I649" s="9"/>
    </row>
    <row r="650" spans="1:9" ht="15.75" customHeight="1">
      <c r="A650" s="864" t="s">
        <v>653</v>
      </c>
      <c r="B650" s="865"/>
      <c r="C650" s="860">
        <v>2050</v>
      </c>
      <c r="D650" s="861">
        <v>2560</v>
      </c>
      <c r="E650" s="862"/>
      <c r="F650" s="867"/>
      <c r="G650" s="27"/>
      <c r="H650" s="9"/>
      <c r="I650" s="9"/>
    </row>
    <row r="651" spans="1:9" ht="15.75" customHeight="1">
      <c r="A651" s="864" t="s">
        <v>654</v>
      </c>
      <c r="B651" s="865"/>
      <c r="C651" s="860">
        <v>1100</v>
      </c>
      <c r="D651" s="861">
        <v>1375</v>
      </c>
      <c r="E651" s="862"/>
      <c r="F651" s="866">
        <v>2.2000000000000002</v>
      </c>
      <c r="G651" s="27"/>
      <c r="H651" s="9"/>
      <c r="I651" s="9"/>
    </row>
    <row r="652" spans="1:9" ht="15.75" customHeight="1">
      <c r="A652" s="864" t="s">
        <v>655</v>
      </c>
      <c r="B652" s="865"/>
      <c r="C652" s="860">
        <v>1100</v>
      </c>
      <c r="D652" s="861">
        <v>1375</v>
      </c>
      <c r="E652" s="862"/>
      <c r="F652" s="866">
        <v>2.2000000000000002</v>
      </c>
      <c r="G652" s="27"/>
      <c r="H652" s="9"/>
      <c r="I652" s="9"/>
    </row>
    <row r="653" spans="1:9" ht="15.75" customHeight="1">
      <c r="A653" s="864" t="s">
        <v>656</v>
      </c>
      <c r="B653" s="865"/>
      <c r="C653" s="860">
        <v>1100</v>
      </c>
      <c r="D653" s="861">
        <v>1375</v>
      </c>
      <c r="E653" s="862"/>
      <c r="F653" s="867">
        <v>2.2000000000000002</v>
      </c>
      <c r="G653" s="27"/>
      <c r="H653" s="9"/>
      <c r="I653" s="9"/>
    </row>
    <row r="654" spans="1:9" ht="15.75" customHeight="1">
      <c r="A654" s="868" t="s">
        <v>657</v>
      </c>
      <c r="B654" s="865"/>
      <c r="C654" s="860">
        <v>1350</v>
      </c>
      <c r="D654" s="861">
        <v>1685</v>
      </c>
      <c r="E654" s="862"/>
      <c r="F654" s="866">
        <v>2.7</v>
      </c>
      <c r="G654" s="27"/>
      <c r="H654" s="9"/>
      <c r="I654" s="9"/>
    </row>
    <row r="655" spans="1:9" ht="15.75" customHeight="1">
      <c r="A655" s="864" t="s">
        <v>658</v>
      </c>
      <c r="B655" s="865"/>
      <c r="C655" s="860">
        <v>1650</v>
      </c>
      <c r="D655" s="861">
        <v>2060</v>
      </c>
      <c r="E655" s="862"/>
      <c r="F655" s="866">
        <v>3.3</v>
      </c>
      <c r="G655" s="27"/>
      <c r="H655" s="9"/>
      <c r="I655" s="9"/>
    </row>
    <row r="656" spans="1:9" ht="15.75" customHeight="1">
      <c r="A656" s="864" t="s">
        <v>659</v>
      </c>
      <c r="B656" s="865"/>
      <c r="C656" s="860">
        <v>1650</v>
      </c>
      <c r="D656" s="861">
        <v>2060</v>
      </c>
      <c r="E656" s="862"/>
      <c r="F656" s="866">
        <v>3.3</v>
      </c>
      <c r="G656" s="27"/>
      <c r="H656" s="9"/>
      <c r="I656" s="9"/>
    </row>
    <row r="657" spans="1:9" ht="15.75" customHeight="1">
      <c r="A657" s="864" t="s">
        <v>660</v>
      </c>
      <c r="B657" s="865"/>
      <c r="C657" s="860">
        <v>1650</v>
      </c>
      <c r="D657" s="861">
        <v>2060</v>
      </c>
      <c r="E657" s="862">
        <v>8900</v>
      </c>
      <c r="F657" s="867">
        <v>3.3</v>
      </c>
      <c r="G657" s="27"/>
      <c r="H657" s="9"/>
      <c r="I657" s="9"/>
    </row>
    <row r="658" spans="1:9" ht="15.75" customHeight="1">
      <c r="A658" s="864" t="s">
        <v>661</v>
      </c>
      <c r="B658" s="865"/>
      <c r="C658" s="860">
        <v>1650</v>
      </c>
      <c r="D658" s="861">
        <v>2060</v>
      </c>
      <c r="E658" s="862"/>
      <c r="F658" s="867">
        <v>3.3</v>
      </c>
      <c r="G658" s="27"/>
      <c r="H658" s="9"/>
      <c r="I658" s="9"/>
    </row>
    <row r="659" spans="1:9" ht="15.75" customHeight="1">
      <c r="A659" s="864" t="s">
        <v>662</v>
      </c>
      <c r="B659" s="865"/>
      <c r="C659" s="860">
        <v>1650</v>
      </c>
      <c r="D659" s="861">
        <v>2060</v>
      </c>
      <c r="E659" s="862">
        <v>11700</v>
      </c>
      <c r="F659" s="867">
        <v>3.3</v>
      </c>
      <c r="G659" s="27"/>
      <c r="H659" s="9"/>
      <c r="I659" s="9"/>
    </row>
    <row r="660" spans="1:9" ht="15.75" customHeight="1">
      <c r="A660" s="864" t="s">
        <v>663</v>
      </c>
      <c r="B660" s="865"/>
      <c r="C660" s="860">
        <v>1650</v>
      </c>
      <c r="D660" s="861">
        <v>2060</v>
      </c>
      <c r="E660" s="862">
        <v>11700</v>
      </c>
      <c r="F660" s="867">
        <v>3.3</v>
      </c>
      <c r="G660" s="27"/>
      <c r="H660" s="9"/>
      <c r="I660" s="9"/>
    </row>
    <row r="661" spans="1:9" ht="15.75" customHeight="1">
      <c r="A661" s="868" t="s">
        <v>664</v>
      </c>
      <c r="B661" s="865"/>
      <c r="C661" s="860">
        <v>1950</v>
      </c>
      <c r="D661" s="861">
        <v>2435</v>
      </c>
      <c r="E661" s="862"/>
      <c r="F661" s="866">
        <v>3.9</v>
      </c>
      <c r="G661" s="27"/>
      <c r="H661" s="9"/>
      <c r="I661" s="9"/>
    </row>
    <row r="662" spans="1:9" ht="15.75" customHeight="1">
      <c r="A662" s="868" t="s">
        <v>665</v>
      </c>
      <c r="B662" s="865"/>
      <c r="C662" s="860">
        <v>1650</v>
      </c>
      <c r="D662" s="861">
        <v>2060</v>
      </c>
      <c r="E662" s="862"/>
      <c r="F662" s="866">
        <v>3.3</v>
      </c>
      <c r="G662" s="27"/>
      <c r="H662" s="9"/>
      <c r="I662" s="9"/>
    </row>
    <row r="663" spans="1:9" ht="15.75" customHeight="1">
      <c r="A663" s="864" t="s">
        <v>666</v>
      </c>
      <c r="B663" s="865"/>
      <c r="C663" s="860">
        <v>1750</v>
      </c>
      <c r="D663" s="870">
        <v>2184</v>
      </c>
      <c r="E663" s="862"/>
      <c r="F663" s="866">
        <v>3.5</v>
      </c>
      <c r="G663" s="27"/>
      <c r="H663" s="9"/>
      <c r="I663" s="9"/>
    </row>
    <row r="664" spans="1:9" ht="15.75" customHeight="1">
      <c r="A664" s="868" t="s">
        <v>667</v>
      </c>
      <c r="B664" s="865"/>
      <c r="C664" s="860">
        <v>2250</v>
      </c>
      <c r="D664" s="870">
        <v>2810</v>
      </c>
      <c r="E664" s="862">
        <v>13200</v>
      </c>
      <c r="F664" s="867">
        <v>4.5</v>
      </c>
      <c r="G664" s="27"/>
      <c r="H664" s="9"/>
      <c r="I664" s="9"/>
    </row>
    <row r="665" spans="1:9" ht="15.75" customHeight="1">
      <c r="A665" s="864" t="s">
        <v>668</v>
      </c>
      <c r="B665" s="865"/>
      <c r="C665" s="860">
        <v>2250</v>
      </c>
      <c r="D665" s="870">
        <v>2810</v>
      </c>
      <c r="E665" s="862"/>
      <c r="F665" s="866">
        <v>4.5</v>
      </c>
      <c r="G665" s="27"/>
      <c r="H665" s="9"/>
      <c r="I665" s="9"/>
    </row>
    <row r="666" spans="1:9" ht="15.75" customHeight="1">
      <c r="A666" s="864" t="s">
        <v>669</v>
      </c>
      <c r="B666" s="865"/>
      <c r="C666" s="860">
        <v>2250</v>
      </c>
      <c r="D666" s="870">
        <v>2810</v>
      </c>
      <c r="E666" s="862">
        <v>13300</v>
      </c>
      <c r="F666" s="867">
        <v>4.5</v>
      </c>
      <c r="G666" s="27"/>
      <c r="H666" s="9"/>
      <c r="I666" s="9"/>
    </row>
    <row r="667" spans="1:9" ht="15.75" customHeight="1">
      <c r="A667" s="864" t="s">
        <v>670</v>
      </c>
      <c r="B667" s="865"/>
      <c r="C667" s="860">
        <v>2445</v>
      </c>
      <c r="D667" s="870">
        <v>3060</v>
      </c>
      <c r="E667" s="862"/>
      <c r="F667" s="866">
        <v>4.9000000000000004</v>
      </c>
      <c r="G667" s="27"/>
      <c r="H667" s="9"/>
      <c r="I667" s="9"/>
    </row>
    <row r="668" spans="1:9" ht="15.75" customHeight="1">
      <c r="A668" s="864" t="s">
        <v>671</v>
      </c>
      <c r="B668" s="865"/>
      <c r="C668" s="860">
        <v>2445</v>
      </c>
      <c r="D668" s="870">
        <v>3060</v>
      </c>
      <c r="E668" s="862"/>
      <c r="F668" s="867">
        <v>4.9000000000000004</v>
      </c>
      <c r="G668" s="27"/>
      <c r="H668" s="9"/>
      <c r="I668" s="9"/>
    </row>
    <row r="669" spans="1:9" ht="15.75" customHeight="1">
      <c r="A669" s="864" t="s">
        <v>672</v>
      </c>
      <c r="B669" s="865"/>
      <c r="C669" s="860">
        <v>2250</v>
      </c>
      <c r="D669" s="870">
        <v>2810</v>
      </c>
      <c r="E669" s="862"/>
      <c r="F669" s="867">
        <v>4.5</v>
      </c>
      <c r="G669" s="27"/>
      <c r="H669" s="9"/>
      <c r="I669" s="9"/>
    </row>
    <row r="670" spans="1:9" ht="15.75" customHeight="1">
      <c r="A670" s="864" t="s">
        <v>673</v>
      </c>
      <c r="B670" s="865"/>
      <c r="C670" s="860">
        <v>2445</v>
      </c>
      <c r="D670" s="870">
        <v>3060</v>
      </c>
      <c r="E670" s="862"/>
      <c r="F670" s="866">
        <v>4.9000000000000004</v>
      </c>
      <c r="G670" s="27"/>
      <c r="H670" s="9"/>
      <c r="I670" s="9"/>
    </row>
    <row r="671" spans="1:9" ht="15.75" customHeight="1">
      <c r="A671" s="864" t="s">
        <v>674</v>
      </c>
      <c r="B671" s="865"/>
      <c r="C671" s="860">
        <v>2445</v>
      </c>
      <c r="D671" s="870">
        <v>3060</v>
      </c>
      <c r="E671" s="862"/>
      <c r="F671" s="866">
        <v>4.9000000000000004</v>
      </c>
      <c r="G671" s="27"/>
      <c r="H671" s="9"/>
      <c r="I671" s="9"/>
    </row>
    <row r="672" spans="1:9" ht="15.75" customHeight="1">
      <c r="A672" s="868" t="s">
        <v>675</v>
      </c>
      <c r="B672" s="865"/>
      <c r="C672" s="860">
        <v>2445</v>
      </c>
      <c r="D672" s="870">
        <v>3060</v>
      </c>
      <c r="E672" s="862"/>
      <c r="F672" s="866">
        <v>4.9000000000000004</v>
      </c>
      <c r="G672" s="27"/>
      <c r="H672" s="9"/>
      <c r="I672" s="9"/>
    </row>
    <row r="673" spans="1:9" ht="15.75" customHeight="1">
      <c r="A673" s="868" t="s">
        <v>676</v>
      </c>
      <c r="B673" s="865"/>
      <c r="C673" s="860">
        <v>2445</v>
      </c>
      <c r="D673" s="870">
        <v>3060</v>
      </c>
      <c r="E673" s="862"/>
      <c r="F673" s="866">
        <v>4.9000000000000004</v>
      </c>
      <c r="G673" s="27"/>
      <c r="H673" s="9"/>
      <c r="I673" s="9"/>
    </row>
    <row r="674" spans="1:9" ht="15.75" customHeight="1">
      <c r="A674" s="864" t="s">
        <v>677</v>
      </c>
      <c r="B674" s="865"/>
      <c r="C674" s="860">
        <v>2500</v>
      </c>
      <c r="D674" s="870">
        <v>3120</v>
      </c>
      <c r="E674" s="862"/>
      <c r="F674" s="866">
        <v>5</v>
      </c>
      <c r="G674" s="27"/>
      <c r="H674" s="9"/>
      <c r="I674" s="9"/>
    </row>
    <row r="675" spans="1:9" ht="15.75" customHeight="1">
      <c r="A675" s="864" t="s">
        <v>678</v>
      </c>
      <c r="B675" s="865"/>
      <c r="C675" s="860">
        <v>2800</v>
      </c>
      <c r="D675" s="870">
        <v>3495</v>
      </c>
      <c r="E675" s="862"/>
      <c r="F675" s="867">
        <v>5.6</v>
      </c>
      <c r="G675" s="27"/>
      <c r="H675" s="9"/>
      <c r="I675" s="9"/>
    </row>
    <row r="676" spans="1:9" ht="15.75" customHeight="1">
      <c r="A676" s="864" t="s">
        <v>679</v>
      </c>
      <c r="B676" s="865"/>
      <c r="C676" s="860">
        <v>3594</v>
      </c>
      <c r="D676" s="870">
        <v>4495</v>
      </c>
      <c r="E676" s="862"/>
      <c r="F676" s="867">
        <v>7.2</v>
      </c>
      <c r="G676" s="27"/>
      <c r="H676" s="9"/>
      <c r="I676" s="9"/>
    </row>
    <row r="677" spans="1:9" ht="15.75" customHeight="1">
      <c r="A677" s="864" t="s">
        <v>680</v>
      </c>
      <c r="B677" s="865"/>
      <c r="C677" s="860">
        <v>1498</v>
      </c>
      <c r="D677" s="870">
        <v>1875</v>
      </c>
      <c r="E677" s="862"/>
      <c r="F677" s="867">
        <v>3</v>
      </c>
      <c r="G677" s="27"/>
      <c r="H677" s="9"/>
      <c r="I677" s="9"/>
    </row>
    <row r="678" spans="1:9" ht="15.75" customHeight="1">
      <c r="A678" s="864" t="s">
        <v>681</v>
      </c>
      <c r="B678" s="865"/>
      <c r="C678" s="860">
        <v>1498</v>
      </c>
      <c r="D678" s="870">
        <v>1875</v>
      </c>
      <c r="E678" s="862"/>
      <c r="F678" s="866">
        <v>3</v>
      </c>
      <c r="G678" s="27"/>
      <c r="H678" s="9"/>
      <c r="I678" s="9"/>
    </row>
    <row r="679" spans="1:9" ht="15.75" customHeight="1">
      <c r="A679" s="864" t="s">
        <v>682</v>
      </c>
      <c r="B679" s="865"/>
      <c r="C679" s="860">
        <v>1498</v>
      </c>
      <c r="D679" s="870">
        <v>1875</v>
      </c>
      <c r="E679" s="862"/>
      <c r="F679" s="867">
        <v>3</v>
      </c>
      <c r="G679" s="27"/>
      <c r="H679" s="9"/>
      <c r="I679" s="9"/>
    </row>
    <row r="680" spans="1:9" ht="15.75" customHeight="1">
      <c r="A680" s="864" t="s">
        <v>683</v>
      </c>
      <c r="B680" s="865"/>
      <c r="C680" s="860">
        <v>1498</v>
      </c>
      <c r="D680" s="870">
        <v>1875</v>
      </c>
      <c r="E680" s="862"/>
      <c r="F680" s="867">
        <v>3</v>
      </c>
      <c r="G680" s="27"/>
      <c r="H680" s="9"/>
      <c r="I680" s="9"/>
    </row>
    <row r="681" spans="1:9" ht="15.75" customHeight="1">
      <c r="A681" s="864" t="s">
        <v>684</v>
      </c>
      <c r="B681" s="865"/>
      <c r="C681" s="860">
        <v>1850</v>
      </c>
      <c r="D681" s="870">
        <v>2310</v>
      </c>
      <c r="E681" s="862"/>
      <c r="F681" s="866">
        <v>3.7</v>
      </c>
      <c r="G681" s="27"/>
      <c r="H681" s="9"/>
      <c r="I681" s="9"/>
    </row>
    <row r="682" spans="1:9" ht="15.75" customHeight="1">
      <c r="A682" s="864" t="s">
        <v>685</v>
      </c>
      <c r="B682" s="865"/>
      <c r="C682" s="860">
        <v>1498</v>
      </c>
      <c r="D682" s="870">
        <v>1875</v>
      </c>
      <c r="E682" s="862"/>
      <c r="F682" s="867">
        <v>3</v>
      </c>
      <c r="G682" s="27"/>
      <c r="H682" s="9"/>
      <c r="I682" s="9"/>
    </row>
    <row r="683" spans="1:9" ht="15.75" customHeight="1">
      <c r="A683" s="864" t="s">
        <v>686</v>
      </c>
      <c r="B683" s="865"/>
      <c r="C683" s="860">
        <v>1850</v>
      </c>
      <c r="D683" s="870">
        <v>2310</v>
      </c>
      <c r="E683" s="862"/>
      <c r="F683" s="866">
        <v>3.7</v>
      </c>
      <c r="G683" s="27"/>
      <c r="H683" s="9"/>
      <c r="I683" s="9"/>
    </row>
    <row r="684" spans="1:9" ht="15.75" customHeight="1">
      <c r="A684" s="864" t="s">
        <v>687</v>
      </c>
      <c r="B684" s="865"/>
      <c r="C684" s="860">
        <v>2196</v>
      </c>
      <c r="D684" s="870">
        <v>2750</v>
      </c>
      <c r="E684" s="862"/>
      <c r="F684" s="866">
        <v>4.4000000000000004</v>
      </c>
      <c r="G684" s="27"/>
      <c r="H684" s="9"/>
      <c r="I684" s="9"/>
    </row>
    <row r="685" spans="1:9" ht="15.75" customHeight="1">
      <c r="A685" s="864" t="s">
        <v>688</v>
      </c>
      <c r="B685" s="865"/>
      <c r="C685" s="860">
        <v>2196</v>
      </c>
      <c r="D685" s="870">
        <v>2750</v>
      </c>
      <c r="E685" s="862"/>
      <c r="F685" s="866">
        <v>4.4000000000000004</v>
      </c>
      <c r="G685" s="27"/>
      <c r="H685" s="9"/>
      <c r="I685" s="9"/>
    </row>
    <row r="686" spans="1:9" ht="15.75" customHeight="1">
      <c r="A686" s="864" t="s">
        <v>689</v>
      </c>
      <c r="B686" s="865"/>
      <c r="C686" s="860">
        <v>2196</v>
      </c>
      <c r="D686" s="870">
        <v>2750</v>
      </c>
      <c r="E686" s="862"/>
      <c r="F686" s="866">
        <v>4.4000000000000004</v>
      </c>
      <c r="G686" s="27"/>
      <c r="H686" s="9"/>
      <c r="I686" s="9"/>
    </row>
    <row r="687" spans="1:9" ht="15.75" customHeight="1">
      <c r="A687" s="864" t="s">
        <v>690</v>
      </c>
      <c r="B687" s="865"/>
      <c r="C687" s="860">
        <v>2196</v>
      </c>
      <c r="D687" s="870">
        <v>2750</v>
      </c>
      <c r="E687" s="862"/>
      <c r="F687" s="866">
        <v>4.4000000000000004</v>
      </c>
      <c r="G687" s="27"/>
      <c r="H687" s="9"/>
      <c r="I687" s="9"/>
    </row>
    <row r="688" spans="1:9" ht="15.75" customHeight="1">
      <c r="A688" s="864" t="s">
        <v>691</v>
      </c>
      <c r="B688" s="865"/>
      <c r="C688" s="860">
        <v>2196</v>
      </c>
      <c r="D688" s="870">
        <v>2750</v>
      </c>
      <c r="E688" s="862"/>
      <c r="F688" s="867">
        <v>4.4000000000000004</v>
      </c>
      <c r="G688" s="27"/>
      <c r="H688" s="9"/>
      <c r="I688" s="9"/>
    </row>
    <row r="689" spans="1:9" ht="15.75" customHeight="1">
      <c r="A689" s="864" t="s">
        <v>692</v>
      </c>
      <c r="B689" s="865"/>
      <c r="C689" s="860">
        <v>2050</v>
      </c>
      <c r="D689" s="870">
        <v>2560</v>
      </c>
      <c r="E689" s="862"/>
      <c r="F689" s="866">
        <v>4.0999999999999996</v>
      </c>
      <c r="G689" s="27"/>
      <c r="H689" s="9"/>
      <c r="I689" s="9"/>
    </row>
    <row r="690" spans="1:9" ht="15.75" customHeight="1">
      <c r="A690" s="864" t="s">
        <v>693</v>
      </c>
      <c r="B690" s="865"/>
      <c r="C690" s="860">
        <v>2900</v>
      </c>
      <c r="D690" s="870">
        <v>3620</v>
      </c>
      <c r="E690" s="862"/>
      <c r="F690" s="866">
        <v>5.8</v>
      </c>
      <c r="G690" s="27"/>
      <c r="H690" s="9"/>
      <c r="I690" s="9"/>
    </row>
    <row r="691" spans="1:9" ht="15.75" customHeight="1">
      <c r="A691" s="864" t="s">
        <v>694</v>
      </c>
      <c r="B691" s="865"/>
      <c r="C691" s="860">
        <v>2900</v>
      </c>
      <c r="D691" s="870">
        <v>3620</v>
      </c>
      <c r="E691" s="862"/>
      <c r="F691" s="866">
        <v>5.8</v>
      </c>
      <c r="G691" s="27"/>
      <c r="H691" s="9"/>
      <c r="I691" s="9"/>
    </row>
    <row r="692" spans="1:9" ht="15.75" customHeight="1">
      <c r="A692" s="868" t="s">
        <v>695</v>
      </c>
      <c r="B692" s="865"/>
      <c r="C692" s="860">
        <v>2900</v>
      </c>
      <c r="D692" s="870">
        <v>3620</v>
      </c>
      <c r="E692" s="862"/>
      <c r="F692" s="866">
        <v>5.8</v>
      </c>
      <c r="G692" s="27"/>
      <c r="H692" s="9"/>
      <c r="I692" s="9"/>
    </row>
    <row r="693" spans="1:9" ht="15.75" customHeight="1">
      <c r="A693" s="864" t="s">
        <v>696</v>
      </c>
      <c r="B693" s="865"/>
      <c r="C693" s="860">
        <v>2900</v>
      </c>
      <c r="D693" s="870">
        <v>3620</v>
      </c>
      <c r="E693" s="862"/>
      <c r="F693" s="866">
        <v>5.8</v>
      </c>
      <c r="G693" s="27"/>
      <c r="H693" s="9"/>
      <c r="I693" s="9"/>
    </row>
    <row r="694" spans="1:9" ht="15.75" customHeight="1">
      <c r="A694" s="864" t="s">
        <v>697</v>
      </c>
      <c r="B694" s="865"/>
      <c r="C694" s="860">
        <v>3250</v>
      </c>
      <c r="D694" s="870">
        <v>4056</v>
      </c>
      <c r="E694" s="862"/>
      <c r="F694" s="866">
        <v>6.5</v>
      </c>
      <c r="G694" s="27"/>
      <c r="H694" s="9"/>
      <c r="I694" s="9"/>
    </row>
    <row r="695" spans="1:9" ht="15.75" customHeight="1">
      <c r="A695" s="864" t="s">
        <v>698</v>
      </c>
      <c r="B695" s="865"/>
      <c r="C695" s="860">
        <v>3250</v>
      </c>
      <c r="D695" s="870">
        <v>4056</v>
      </c>
      <c r="E695" s="862"/>
      <c r="F695" s="866">
        <v>6.5</v>
      </c>
      <c r="G695" s="27"/>
      <c r="H695" s="9"/>
      <c r="I695" s="9"/>
    </row>
    <row r="696" spans="1:9" ht="15.75" customHeight="1">
      <c r="A696" s="864" t="s">
        <v>699</v>
      </c>
      <c r="B696" s="865"/>
      <c r="C696" s="860">
        <v>3250</v>
      </c>
      <c r="D696" s="870">
        <v>4056</v>
      </c>
      <c r="E696" s="862"/>
      <c r="F696" s="866">
        <v>6.5</v>
      </c>
      <c r="G696" s="27"/>
      <c r="H696" s="9"/>
      <c r="I696" s="9"/>
    </row>
    <row r="697" spans="1:9" ht="15.75" customHeight="1">
      <c r="A697" s="864" t="s">
        <v>700</v>
      </c>
      <c r="B697" s="865"/>
      <c r="C697" s="860">
        <v>3250</v>
      </c>
      <c r="D697" s="870">
        <v>4056</v>
      </c>
      <c r="E697" s="862"/>
      <c r="F697" s="867">
        <v>6.5</v>
      </c>
      <c r="G697" s="27"/>
      <c r="H697" s="9"/>
      <c r="I697" s="9"/>
    </row>
    <row r="698" spans="1:9" ht="15.75" customHeight="1">
      <c r="A698" s="864" t="s">
        <v>701</v>
      </c>
      <c r="B698" s="865"/>
      <c r="C698" s="860">
        <v>3594</v>
      </c>
      <c r="D698" s="870">
        <v>4495</v>
      </c>
      <c r="E698" s="862"/>
      <c r="F698" s="866">
        <v>7.2</v>
      </c>
      <c r="G698" s="27"/>
      <c r="H698" s="9"/>
      <c r="I698" s="9"/>
    </row>
    <row r="699" spans="1:9" ht="15.75" customHeight="1">
      <c r="A699" s="864" t="s">
        <v>702</v>
      </c>
      <c r="B699" s="865"/>
      <c r="C699" s="860">
        <v>3594</v>
      </c>
      <c r="D699" s="870">
        <v>4495</v>
      </c>
      <c r="E699" s="862"/>
      <c r="F699" s="866">
        <v>7.2</v>
      </c>
      <c r="G699" s="27"/>
      <c r="H699" s="9"/>
      <c r="I699" s="9"/>
    </row>
    <row r="700" spans="1:9" ht="15.75" customHeight="1">
      <c r="A700" s="868" t="s">
        <v>703</v>
      </c>
      <c r="B700" s="865"/>
      <c r="C700" s="860">
        <v>3594</v>
      </c>
      <c r="D700" s="870">
        <v>4495</v>
      </c>
      <c r="E700" s="862"/>
      <c r="F700" s="866">
        <v>7.2</v>
      </c>
      <c r="G700" s="27"/>
      <c r="H700" s="9"/>
      <c r="I700" s="9"/>
    </row>
    <row r="701" spans="1:9" ht="15.75" customHeight="1">
      <c r="A701" s="864" t="s">
        <v>704</v>
      </c>
      <c r="B701" s="865"/>
      <c r="C701" s="860">
        <v>3594</v>
      </c>
      <c r="D701" s="870">
        <v>4495</v>
      </c>
      <c r="E701" s="862"/>
      <c r="F701" s="866">
        <v>7.2</v>
      </c>
      <c r="G701" s="27"/>
      <c r="H701" s="9"/>
      <c r="I701" s="9"/>
    </row>
    <row r="702" spans="1:9" ht="15.75" customHeight="1">
      <c r="A702" s="864" t="s">
        <v>705</v>
      </c>
      <c r="B702" s="865"/>
      <c r="C702" s="860">
        <v>4344</v>
      </c>
      <c r="D702" s="870">
        <v>5430</v>
      </c>
      <c r="E702" s="862"/>
      <c r="F702" s="866">
        <v>8.6999999999999993</v>
      </c>
      <c r="G702" s="27"/>
      <c r="H702" s="9"/>
      <c r="I702" s="9"/>
    </row>
    <row r="703" spans="1:9" ht="15.75" customHeight="1">
      <c r="A703" s="864" t="s">
        <v>706</v>
      </c>
      <c r="B703" s="865"/>
      <c r="C703" s="860">
        <v>4344</v>
      </c>
      <c r="D703" s="870">
        <v>5430</v>
      </c>
      <c r="E703" s="862"/>
      <c r="F703" s="866">
        <v>8.6999999999999993</v>
      </c>
      <c r="G703" s="27"/>
      <c r="H703" s="9"/>
      <c r="I703" s="9"/>
    </row>
    <row r="704" spans="1:9" ht="15.75" customHeight="1">
      <c r="A704" s="868" t="s">
        <v>707</v>
      </c>
      <c r="B704" s="865"/>
      <c r="C704" s="860">
        <v>4344</v>
      </c>
      <c r="D704" s="870">
        <v>5430</v>
      </c>
      <c r="E704" s="862"/>
      <c r="F704" s="866">
        <v>8.6999999999999993</v>
      </c>
      <c r="G704" s="27"/>
      <c r="H704" s="9"/>
      <c r="I704" s="9"/>
    </row>
    <row r="705" spans="1:9" ht="15.75" customHeight="1">
      <c r="A705" s="864" t="s">
        <v>708</v>
      </c>
      <c r="B705" s="865"/>
      <c r="C705" s="860">
        <v>4344</v>
      </c>
      <c r="D705" s="870">
        <v>5430</v>
      </c>
      <c r="E705" s="862"/>
      <c r="F705" s="866">
        <v>8.6999999999999993</v>
      </c>
      <c r="G705" s="27"/>
      <c r="H705" s="9"/>
      <c r="I705" s="9"/>
    </row>
    <row r="706" spans="1:9" ht="15.75" customHeight="1">
      <c r="A706" s="864" t="s">
        <v>709</v>
      </c>
      <c r="B706" s="865"/>
      <c r="C706" s="860">
        <v>1450</v>
      </c>
      <c r="D706" s="870">
        <v>1810</v>
      </c>
      <c r="E706" s="862"/>
      <c r="F706" s="866">
        <v>2.9</v>
      </c>
      <c r="G706" s="27"/>
      <c r="H706" s="9"/>
      <c r="I706" s="9"/>
    </row>
    <row r="707" spans="1:9" ht="15.75" customHeight="1">
      <c r="A707" s="864" t="s">
        <v>710</v>
      </c>
      <c r="B707" s="865"/>
      <c r="C707" s="860">
        <v>2050</v>
      </c>
      <c r="D707" s="870">
        <v>2560</v>
      </c>
      <c r="E707" s="862"/>
      <c r="F707" s="867">
        <v>4.0999999999999996</v>
      </c>
      <c r="G707" s="27"/>
      <c r="H707" s="9"/>
      <c r="I707" s="9"/>
    </row>
    <row r="708" spans="1:9" ht="15.75" customHeight="1">
      <c r="A708" s="864" t="s">
        <v>711</v>
      </c>
      <c r="B708" s="865"/>
      <c r="C708" s="860">
        <v>2050</v>
      </c>
      <c r="D708" s="870">
        <v>2560</v>
      </c>
      <c r="E708" s="862"/>
      <c r="F708" s="866">
        <v>4.0999999999999996</v>
      </c>
      <c r="G708" s="27"/>
      <c r="H708" s="9"/>
      <c r="I708" s="9"/>
    </row>
    <row r="709" spans="1:9" ht="15.75" customHeight="1">
      <c r="A709" s="864" t="s">
        <v>712</v>
      </c>
      <c r="B709" s="865"/>
      <c r="C709" s="860">
        <v>1450</v>
      </c>
      <c r="D709" s="870">
        <v>1810</v>
      </c>
      <c r="E709" s="862"/>
      <c r="F709" s="867">
        <v>2.9</v>
      </c>
      <c r="G709" s="27"/>
      <c r="H709" s="9"/>
      <c r="I709" s="9"/>
    </row>
    <row r="710" spans="1:9" ht="15.75" customHeight="1">
      <c r="A710" s="864" t="s">
        <v>713</v>
      </c>
      <c r="B710" s="865"/>
      <c r="C710" s="860">
        <v>1450</v>
      </c>
      <c r="D710" s="870">
        <v>1810</v>
      </c>
      <c r="E710" s="862"/>
      <c r="F710" s="867">
        <v>2.9</v>
      </c>
      <c r="G710" s="27"/>
      <c r="H710" s="9"/>
      <c r="I710" s="9"/>
    </row>
    <row r="711" spans="1:9" ht="15.75" customHeight="1">
      <c r="A711" s="864" t="s">
        <v>714</v>
      </c>
      <c r="B711" s="865"/>
      <c r="C711" s="860">
        <v>2050</v>
      </c>
      <c r="D711" s="870">
        <v>2560</v>
      </c>
      <c r="E711" s="862">
        <v>11000</v>
      </c>
      <c r="F711" s="867">
        <v>4.0999999999999996</v>
      </c>
      <c r="G711" s="27"/>
      <c r="H711" s="9"/>
      <c r="I711" s="9"/>
    </row>
    <row r="712" spans="1:9" ht="15.75" customHeight="1">
      <c r="A712" s="864" t="s">
        <v>715</v>
      </c>
      <c r="B712" s="865"/>
      <c r="C712" s="860">
        <v>2050</v>
      </c>
      <c r="D712" s="870">
        <v>2560</v>
      </c>
      <c r="E712" s="862">
        <v>11000</v>
      </c>
      <c r="F712" s="867">
        <v>5.9</v>
      </c>
      <c r="G712" s="27"/>
      <c r="H712" s="9"/>
      <c r="I712" s="9"/>
    </row>
    <row r="713" spans="1:9" ht="15.75" customHeight="1">
      <c r="A713" s="864" t="s">
        <v>716</v>
      </c>
      <c r="B713" s="865"/>
      <c r="C713" s="860">
        <v>2050</v>
      </c>
      <c r="D713" s="870">
        <v>2560</v>
      </c>
      <c r="E713" s="862">
        <v>11200</v>
      </c>
      <c r="F713" s="867">
        <v>4.0999999999999996</v>
      </c>
      <c r="G713" s="27"/>
      <c r="H713" s="9"/>
      <c r="I713" s="9"/>
    </row>
    <row r="714" spans="1:9" ht="15.75" customHeight="1">
      <c r="A714" s="864" t="s">
        <v>717</v>
      </c>
      <c r="B714" s="865"/>
      <c r="C714" s="860">
        <v>2845</v>
      </c>
      <c r="D714" s="870">
        <v>3560</v>
      </c>
      <c r="E714" s="862"/>
      <c r="F714" s="866">
        <v>5.7</v>
      </c>
      <c r="G714" s="27"/>
      <c r="H714" s="9"/>
      <c r="I714" s="9"/>
    </row>
    <row r="715" spans="1:9" ht="15.75" customHeight="1">
      <c r="A715" s="864" t="s">
        <v>718</v>
      </c>
      <c r="B715" s="865"/>
      <c r="C715" s="860">
        <v>2845</v>
      </c>
      <c r="D715" s="870">
        <v>3560</v>
      </c>
      <c r="E715" s="862"/>
      <c r="F715" s="866">
        <v>5.7</v>
      </c>
      <c r="G715" s="27"/>
      <c r="H715" s="9"/>
      <c r="I715" s="9"/>
    </row>
    <row r="716" spans="1:9" ht="15.75" customHeight="1">
      <c r="A716" s="864" t="s">
        <v>719</v>
      </c>
      <c r="B716" s="865"/>
      <c r="C716" s="860">
        <v>2945</v>
      </c>
      <c r="D716" s="870">
        <v>3685</v>
      </c>
      <c r="E716" s="862">
        <v>15100</v>
      </c>
      <c r="F716" s="867">
        <v>5.9</v>
      </c>
      <c r="G716" s="27"/>
      <c r="H716" s="9"/>
      <c r="I716" s="9"/>
    </row>
    <row r="717" spans="1:9" ht="15.75" customHeight="1">
      <c r="A717" s="864" t="s">
        <v>720</v>
      </c>
      <c r="B717" s="865"/>
      <c r="C717" s="860">
        <v>2945</v>
      </c>
      <c r="D717" s="870">
        <v>3685</v>
      </c>
      <c r="E717" s="862">
        <v>15100</v>
      </c>
      <c r="F717" s="866">
        <v>5.9</v>
      </c>
      <c r="G717" s="27"/>
      <c r="H717" s="9"/>
      <c r="I717" s="9"/>
    </row>
    <row r="718" spans="1:9" ht="15.75" customHeight="1">
      <c r="A718" s="868" t="s">
        <v>721</v>
      </c>
      <c r="B718" s="865"/>
      <c r="C718" s="860">
        <v>2945</v>
      </c>
      <c r="D718" s="870">
        <v>3685</v>
      </c>
      <c r="E718" s="862">
        <v>15800</v>
      </c>
      <c r="F718" s="867">
        <v>5.9</v>
      </c>
      <c r="G718" s="27"/>
      <c r="H718" s="9"/>
      <c r="I718" s="9"/>
    </row>
    <row r="719" spans="1:9" ht="15.75" customHeight="1">
      <c r="A719" s="864" t="s">
        <v>722</v>
      </c>
      <c r="B719" s="865"/>
      <c r="C719" s="860">
        <v>2945</v>
      </c>
      <c r="D719" s="870">
        <v>3685</v>
      </c>
      <c r="E719" s="862"/>
      <c r="F719" s="867">
        <v>5.9</v>
      </c>
      <c r="G719" s="27"/>
      <c r="H719" s="9"/>
      <c r="I719" s="9"/>
    </row>
    <row r="720" spans="1:9" ht="15.75" customHeight="1">
      <c r="A720" s="864" t="s">
        <v>723</v>
      </c>
      <c r="B720" s="865"/>
      <c r="C720" s="860">
        <v>3395</v>
      </c>
      <c r="D720" s="870">
        <v>4243</v>
      </c>
      <c r="E720" s="862"/>
      <c r="F720" s="866">
        <v>6.8</v>
      </c>
      <c r="G720" s="27"/>
      <c r="H720" s="9"/>
      <c r="I720" s="9"/>
    </row>
    <row r="721" spans="1:9" ht="15.75" customHeight="1">
      <c r="A721" s="864" t="s">
        <v>724</v>
      </c>
      <c r="B721" s="865"/>
      <c r="C721" s="860">
        <v>3395</v>
      </c>
      <c r="D721" s="870">
        <v>4243</v>
      </c>
      <c r="E721" s="862">
        <v>17500</v>
      </c>
      <c r="F721" s="867">
        <v>6.8</v>
      </c>
      <c r="G721" s="27"/>
      <c r="H721" s="9"/>
      <c r="I721" s="9"/>
    </row>
    <row r="722" spans="1:9" ht="15.75" customHeight="1">
      <c r="A722" s="868" t="s">
        <v>725</v>
      </c>
      <c r="B722" s="865"/>
      <c r="C722" s="860">
        <v>3395</v>
      </c>
      <c r="D722" s="870">
        <v>4243</v>
      </c>
      <c r="E722" s="862">
        <v>19000</v>
      </c>
      <c r="F722" s="867">
        <v>6.8</v>
      </c>
      <c r="G722" s="27"/>
      <c r="H722" s="9"/>
      <c r="I722" s="9"/>
    </row>
    <row r="723" spans="1:9" ht="15.75" customHeight="1">
      <c r="A723" s="864" t="s">
        <v>726</v>
      </c>
      <c r="B723" s="865"/>
      <c r="C723" s="860">
        <v>3395</v>
      </c>
      <c r="D723" s="870">
        <v>4243</v>
      </c>
      <c r="E723" s="862"/>
      <c r="F723" s="867">
        <v>6.8</v>
      </c>
      <c r="G723" s="27"/>
      <c r="H723" s="9"/>
      <c r="I723" s="9"/>
    </row>
    <row r="724" spans="1:9" ht="15.75" customHeight="1">
      <c r="A724" s="864" t="s">
        <v>727</v>
      </c>
      <c r="B724" s="865"/>
      <c r="C724" s="860">
        <v>3995</v>
      </c>
      <c r="D724" s="870">
        <v>4992</v>
      </c>
      <c r="E724" s="862"/>
      <c r="F724" s="867">
        <v>8</v>
      </c>
      <c r="G724" s="27"/>
      <c r="H724" s="9"/>
      <c r="I724" s="9"/>
    </row>
    <row r="725" spans="1:9" ht="15.75" customHeight="1">
      <c r="A725" s="868" t="s">
        <v>728</v>
      </c>
      <c r="B725" s="865"/>
      <c r="C725" s="860">
        <v>3995</v>
      </c>
      <c r="D725" s="870">
        <v>4992</v>
      </c>
      <c r="E725" s="862"/>
      <c r="F725" s="867">
        <v>8</v>
      </c>
      <c r="G725" s="27"/>
      <c r="H725" s="9"/>
      <c r="I725" s="9"/>
    </row>
    <row r="726" spans="1:9" ht="15.75" customHeight="1">
      <c r="A726" s="864" t="s">
        <v>729</v>
      </c>
      <c r="B726" s="865"/>
      <c r="C726" s="860">
        <v>3995</v>
      </c>
      <c r="D726" s="870">
        <v>4992</v>
      </c>
      <c r="E726" s="862"/>
      <c r="F726" s="867">
        <v>8</v>
      </c>
      <c r="G726" s="27"/>
      <c r="H726" s="9"/>
      <c r="I726" s="9"/>
    </row>
    <row r="727" spans="1:9" ht="15.75" customHeight="1">
      <c r="A727" s="868" t="s">
        <v>730</v>
      </c>
      <c r="B727" s="865"/>
      <c r="C727" s="860">
        <v>2196</v>
      </c>
      <c r="D727" s="870">
        <v>2745</v>
      </c>
      <c r="E727" s="862"/>
      <c r="F727" s="866">
        <v>4.4000000000000004</v>
      </c>
      <c r="G727" s="27"/>
      <c r="H727" s="9"/>
      <c r="I727" s="9"/>
    </row>
    <row r="728" spans="1:9" ht="15.75" customHeight="1">
      <c r="A728" s="864" t="s">
        <v>731</v>
      </c>
      <c r="B728" s="865"/>
      <c r="C728" s="860">
        <v>2396</v>
      </c>
      <c r="D728" s="870">
        <v>2995</v>
      </c>
      <c r="E728" s="862"/>
      <c r="F728" s="867">
        <v>4.8</v>
      </c>
      <c r="G728" s="27"/>
      <c r="H728" s="9"/>
      <c r="I728" s="9"/>
    </row>
    <row r="729" spans="1:9" ht="15.75" customHeight="1">
      <c r="A729" s="864" t="s">
        <v>732</v>
      </c>
      <c r="B729" s="865"/>
      <c r="C729" s="860">
        <v>2396</v>
      </c>
      <c r="D729" s="870">
        <v>2995</v>
      </c>
      <c r="E729" s="862"/>
      <c r="F729" s="867">
        <v>4.8</v>
      </c>
      <c r="G729" s="27"/>
      <c r="H729" s="9"/>
      <c r="I729" s="9"/>
    </row>
    <row r="730" spans="1:9" ht="15.75" customHeight="1">
      <c r="A730" s="864" t="s">
        <v>733</v>
      </c>
      <c r="B730" s="865"/>
      <c r="C730" s="860">
        <v>2396</v>
      </c>
      <c r="D730" s="870">
        <v>2995</v>
      </c>
      <c r="E730" s="862"/>
      <c r="F730" s="867">
        <v>4.8</v>
      </c>
      <c r="G730" s="27"/>
      <c r="H730" s="9"/>
      <c r="I730" s="9"/>
    </row>
    <row r="731" spans="1:9" ht="15.75" customHeight="1">
      <c r="A731" s="864" t="s">
        <v>734</v>
      </c>
      <c r="B731" s="865"/>
      <c r="C731" s="860">
        <v>2396</v>
      </c>
      <c r="D731" s="870">
        <v>2995</v>
      </c>
      <c r="E731" s="862"/>
      <c r="F731" s="867">
        <v>4.8</v>
      </c>
      <c r="G731" s="27"/>
      <c r="H731" s="9"/>
      <c r="I731" s="9"/>
    </row>
    <row r="732" spans="1:9" ht="15.75" customHeight="1">
      <c r="A732" s="864" t="s">
        <v>735</v>
      </c>
      <c r="B732" s="865"/>
      <c r="C732" s="860">
        <v>2396</v>
      </c>
      <c r="D732" s="870">
        <v>2995</v>
      </c>
      <c r="E732" s="862"/>
      <c r="F732" s="867">
        <v>4.8</v>
      </c>
      <c r="G732" s="27"/>
      <c r="H732" s="9"/>
      <c r="I732" s="9"/>
    </row>
    <row r="733" spans="1:9" ht="15.75" customHeight="1">
      <c r="A733" s="864" t="s">
        <v>736</v>
      </c>
      <c r="B733" s="865"/>
      <c r="C733" s="860">
        <v>2396</v>
      </c>
      <c r="D733" s="870">
        <v>2995</v>
      </c>
      <c r="E733" s="862">
        <v>17500</v>
      </c>
      <c r="F733" s="867">
        <v>4.8</v>
      </c>
      <c r="G733" s="27"/>
      <c r="H733" s="9"/>
      <c r="I733" s="9"/>
    </row>
    <row r="734" spans="1:9" ht="15.75" customHeight="1">
      <c r="A734" s="868" t="s">
        <v>737</v>
      </c>
      <c r="B734" s="865"/>
      <c r="C734" s="860">
        <v>2745</v>
      </c>
      <c r="D734" s="870">
        <v>3432</v>
      </c>
      <c r="E734" s="862"/>
      <c r="F734" s="866">
        <v>5.5</v>
      </c>
      <c r="G734" s="27"/>
      <c r="H734" s="9"/>
      <c r="I734" s="9"/>
    </row>
    <row r="735" spans="1:9" ht="15.75" customHeight="1">
      <c r="A735" s="864" t="s">
        <v>738</v>
      </c>
      <c r="B735" s="865"/>
      <c r="C735" s="860">
        <v>3294</v>
      </c>
      <c r="D735" s="870">
        <v>4118</v>
      </c>
      <c r="E735" s="862"/>
      <c r="F735" s="866">
        <v>6.6</v>
      </c>
      <c r="G735" s="27"/>
      <c r="H735" s="9"/>
      <c r="I735" s="9"/>
    </row>
    <row r="736" spans="1:9" ht="15.75" customHeight="1">
      <c r="A736" s="864" t="s">
        <v>739</v>
      </c>
      <c r="B736" s="865"/>
      <c r="C736" s="860">
        <v>3294</v>
      </c>
      <c r="D736" s="870">
        <v>4118</v>
      </c>
      <c r="E736" s="862"/>
      <c r="F736" s="866">
        <v>6.6</v>
      </c>
      <c r="G736" s="27"/>
      <c r="H736" s="9"/>
      <c r="I736" s="9"/>
    </row>
    <row r="737" spans="1:9" ht="15.75" customHeight="1">
      <c r="A737" s="864" t="s">
        <v>740</v>
      </c>
      <c r="B737" s="865"/>
      <c r="C737" s="860">
        <v>3294</v>
      </c>
      <c r="D737" s="870">
        <v>4118</v>
      </c>
      <c r="E737" s="862"/>
      <c r="F737" s="866">
        <v>6.6</v>
      </c>
      <c r="G737" s="27"/>
      <c r="H737" s="9"/>
      <c r="I737" s="9"/>
    </row>
    <row r="738" spans="1:9" ht="15.75" customHeight="1">
      <c r="A738" s="868" t="s">
        <v>741</v>
      </c>
      <c r="B738" s="865"/>
      <c r="C738" s="860">
        <v>3294</v>
      </c>
      <c r="D738" s="870">
        <v>4118</v>
      </c>
      <c r="E738" s="862">
        <v>19600</v>
      </c>
      <c r="F738" s="866">
        <v>6.6</v>
      </c>
      <c r="G738" s="27"/>
      <c r="H738" s="9"/>
      <c r="I738" s="9"/>
    </row>
    <row r="739" spans="1:9" ht="15.75" customHeight="1">
      <c r="A739" s="868" t="s">
        <v>742</v>
      </c>
      <c r="B739" s="865"/>
      <c r="C739" s="860">
        <v>3294</v>
      </c>
      <c r="D739" s="870">
        <v>4118</v>
      </c>
      <c r="E739" s="862"/>
      <c r="F739" s="866">
        <v>6.6</v>
      </c>
      <c r="G739" s="27"/>
      <c r="H739" s="9"/>
      <c r="I739" s="9"/>
    </row>
    <row r="740" spans="1:9" ht="15.75" customHeight="1">
      <c r="A740" s="864" t="s">
        <v>743</v>
      </c>
      <c r="B740" s="865"/>
      <c r="C740" s="860">
        <v>3294</v>
      </c>
      <c r="D740" s="870">
        <v>4118</v>
      </c>
      <c r="E740" s="862"/>
      <c r="F740" s="866">
        <v>6.6</v>
      </c>
      <c r="G740" s="27"/>
      <c r="H740" s="9"/>
      <c r="I740" s="9"/>
    </row>
    <row r="741" spans="1:9" ht="15.75" customHeight="1">
      <c r="A741" s="864" t="s">
        <v>744</v>
      </c>
      <c r="B741" s="865"/>
      <c r="C741" s="860">
        <v>3294</v>
      </c>
      <c r="D741" s="870">
        <v>4118</v>
      </c>
      <c r="E741" s="862">
        <v>19800</v>
      </c>
      <c r="F741" s="867">
        <v>6.6</v>
      </c>
      <c r="G741" s="27"/>
      <c r="H741" s="9"/>
      <c r="I741" s="9"/>
    </row>
    <row r="742" spans="1:9" ht="15.75" customHeight="1">
      <c r="A742" s="864" t="s">
        <v>745</v>
      </c>
      <c r="B742" s="865"/>
      <c r="C742" s="860">
        <v>3294</v>
      </c>
      <c r="D742" s="870">
        <v>4118</v>
      </c>
      <c r="E742" s="862">
        <v>21700</v>
      </c>
      <c r="F742" s="866">
        <v>6.6</v>
      </c>
      <c r="G742" s="27"/>
      <c r="H742" s="9"/>
      <c r="I742" s="9"/>
    </row>
    <row r="743" spans="1:9" ht="15.75" customHeight="1">
      <c r="A743" s="864" t="s">
        <v>746</v>
      </c>
      <c r="B743" s="865"/>
      <c r="C743" s="860">
        <v>4495</v>
      </c>
      <c r="D743" s="870">
        <v>5620</v>
      </c>
      <c r="E743" s="862"/>
      <c r="F743" s="867">
        <v>9</v>
      </c>
      <c r="G743" s="27"/>
      <c r="H743" s="9"/>
      <c r="I743" s="9"/>
    </row>
    <row r="744" spans="1:9" ht="15.75" customHeight="1">
      <c r="A744" s="864" t="s">
        <v>747</v>
      </c>
      <c r="B744" s="865"/>
      <c r="C744" s="860">
        <v>4495</v>
      </c>
      <c r="D744" s="870">
        <v>5620</v>
      </c>
      <c r="E744" s="862"/>
      <c r="F744" s="867">
        <v>9</v>
      </c>
      <c r="G744" s="27"/>
      <c r="H744" s="9"/>
      <c r="I744" s="9"/>
    </row>
    <row r="745" spans="1:9" ht="15.75" customHeight="1">
      <c r="A745" s="864" t="s">
        <v>748</v>
      </c>
      <c r="B745" s="865"/>
      <c r="C745" s="860">
        <v>4495</v>
      </c>
      <c r="D745" s="870">
        <v>5620</v>
      </c>
      <c r="E745" s="862">
        <v>16700</v>
      </c>
      <c r="F745" s="867">
        <v>9</v>
      </c>
      <c r="G745" s="27"/>
      <c r="H745" s="9"/>
      <c r="I745" s="9"/>
    </row>
    <row r="746" spans="1:9" ht="15.75" customHeight="1">
      <c r="A746" s="864" t="s">
        <v>749</v>
      </c>
      <c r="B746" s="865"/>
      <c r="C746" s="860">
        <v>4495</v>
      </c>
      <c r="D746" s="870">
        <v>5620</v>
      </c>
      <c r="E746" s="862">
        <v>16700</v>
      </c>
      <c r="F746" s="867">
        <v>9</v>
      </c>
      <c r="G746" s="27"/>
      <c r="H746" s="9"/>
      <c r="I746" s="9"/>
    </row>
    <row r="747" spans="1:9" ht="15.75" customHeight="1">
      <c r="A747" s="868" t="s">
        <v>750</v>
      </c>
      <c r="B747" s="865"/>
      <c r="C747" s="860">
        <v>4495</v>
      </c>
      <c r="D747" s="870">
        <v>5620</v>
      </c>
      <c r="E747" s="862"/>
      <c r="F747" s="867">
        <v>9</v>
      </c>
      <c r="G747" s="27"/>
      <c r="H747" s="9"/>
      <c r="I747" s="9"/>
    </row>
    <row r="748" spans="1:9" ht="15.75" customHeight="1">
      <c r="A748" s="864" t="s">
        <v>751</v>
      </c>
      <c r="B748" s="865"/>
      <c r="C748" s="860">
        <v>4495</v>
      </c>
      <c r="D748" s="870">
        <v>5620</v>
      </c>
      <c r="E748" s="862"/>
      <c r="F748" s="866">
        <v>9</v>
      </c>
      <c r="G748" s="27"/>
      <c r="H748" s="9"/>
      <c r="I748" s="9"/>
    </row>
    <row r="749" spans="1:9" ht="15.75" customHeight="1">
      <c r="A749" s="864" t="s">
        <v>752</v>
      </c>
      <c r="B749" s="865"/>
      <c r="C749" s="860">
        <v>4495</v>
      </c>
      <c r="D749" s="870">
        <v>5620</v>
      </c>
      <c r="E749" s="862">
        <v>31900</v>
      </c>
      <c r="F749" s="867">
        <v>9</v>
      </c>
      <c r="G749" s="27"/>
      <c r="H749" s="9"/>
      <c r="I749" s="9"/>
    </row>
    <row r="750" spans="1:9" ht="15.75" customHeight="1">
      <c r="A750" s="864" t="s">
        <v>753</v>
      </c>
      <c r="B750" s="865"/>
      <c r="C750" s="860">
        <v>5045</v>
      </c>
      <c r="D750" s="870">
        <v>6305</v>
      </c>
      <c r="E750" s="862"/>
      <c r="F750" s="867">
        <v>10.1</v>
      </c>
      <c r="G750" s="27"/>
      <c r="H750" s="9"/>
      <c r="I750" s="9"/>
    </row>
    <row r="751" spans="1:9" ht="15.75" customHeight="1">
      <c r="A751" s="864" t="s">
        <v>754</v>
      </c>
      <c r="B751" s="865"/>
      <c r="C751" s="860">
        <v>5045</v>
      </c>
      <c r="D751" s="870">
        <v>6305</v>
      </c>
      <c r="E751" s="862"/>
      <c r="F751" s="867">
        <v>10.1</v>
      </c>
      <c r="G751" s="27"/>
      <c r="H751" s="9"/>
      <c r="I751" s="9"/>
    </row>
    <row r="752" spans="1:9" ht="15.75" customHeight="1">
      <c r="A752" s="868" t="s">
        <v>755</v>
      </c>
      <c r="B752" s="865"/>
      <c r="C752" s="860">
        <v>5045</v>
      </c>
      <c r="D752" s="870">
        <v>6305</v>
      </c>
      <c r="E752" s="862">
        <v>28200</v>
      </c>
      <c r="F752" s="867">
        <v>10.1</v>
      </c>
      <c r="G752" s="27"/>
      <c r="H752" s="9"/>
      <c r="I752" s="9"/>
    </row>
    <row r="753" spans="1:9" ht="15.75" customHeight="1">
      <c r="A753" s="868" t="s">
        <v>756</v>
      </c>
      <c r="B753" s="865"/>
      <c r="C753" s="860">
        <v>5045</v>
      </c>
      <c r="D753" s="870">
        <v>6305</v>
      </c>
      <c r="E753" s="862"/>
      <c r="F753" s="867">
        <v>10.1</v>
      </c>
      <c r="G753" s="27"/>
      <c r="H753" s="9"/>
      <c r="I753" s="9"/>
    </row>
    <row r="754" spans="1:9" ht="15.75" customHeight="1">
      <c r="A754" s="864" t="s">
        <v>757</v>
      </c>
      <c r="B754" s="865"/>
      <c r="C754" s="860">
        <v>5045</v>
      </c>
      <c r="D754" s="870">
        <v>6305</v>
      </c>
      <c r="E754" s="862"/>
      <c r="F754" s="866">
        <v>10.1</v>
      </c>
      <c r="G754" s="27"/>
      <c r="H754" s="9"/>
      <c r="I754" s="9"/>
    </row>
    <row r="755" spans="1:9" ht="15.75" customHeight="1">
      <c r="A755" s="864" t="s">
        <v>758</v>
      </c>
      <c r="B755" s="865"/>
      <c r="C755" s="860">
        <v>5045</v>
      </c>
      <c r="D755" s="870">
        <v>6305</v>
      </c>
      <c r="E755" s="862"/>
      <c r="F755" s="867">
        <v>10.1</v>
      </c>
      <c r="G755" s="27"/>
      <c r="H755" s="9"/>
      <c r="I755" s="9"/>
    </row>
    <row r="756" spans="1:9" ht="15.75" customHeight="1">
      <c r="A756" s="864" t="s">
        <v>759</v>
      </c>
      <c r="B756" s="865"/>
      <c r="C756" s="860">
        <v>6090</v>
      </c>
      <c r="D756" s="870">
        <v>7615</v>
      </c>
      <c r="E756" s="862"/>
      <c r="F756" s="867">
        <v>12.2</v>
      </c>
      <c r="G756" s="27"/>
      <c r="H756" s="9"/>
      <c r="I756" s="9"/>
    </row>
    <row r="757" spans="1:9" ht="15.75" customHeight="1">
      <c r="A757" s="864" t="s">
        <v>760</v>
      </c>
      <c r="B757" s="865"/>
      <c r="C757" s="860">
        <v>6090</v>
      </c>
      <c r="D757" s="870">
        <v>7615</v>
      </c>
      <c r="E757" s="862"/>
      <c r="F757" s="867">
        <v>12.2</v>
      </c>
      <c r="G757" s="27"/>
      <c r="H757" s="9"/>
      <c r="I757" s="9"/>
    </row>
    <row r="758" spans="1:9" ht="15.75" customHeight="1">
      <c r="A758" s="868" t="s">
        <v>761</v>
      </c>
      <c r="B758" s="865"/>
      <c r="C758" s="860">
        <v>6090</v>
      </c>
      <c r="D758" s="870">
        <v>7615</v>
      </c>
      <c r="E758" s="862"/>
      <c r="F758" s="867">
        <v>12.2</v>
      </c>
      <c r="G758" s="27"/>
      <c r="H758" s="9"/>
      <c r="I758" s="9"/>
    </row>
    <row r="759" spans="1:9" ht="15.75" customHeight="1">
      <c r="A759" s="868" t="s">
        <v>762</v>
      </c>
      <c r="B759" s="865"/>
      <c r="C759" s="860">
        <v>6090</v>
      </c>
      <c r="D759" s="870">
        <v>7615</v>
      </c>
      <c r="E759" s="862"/>
      <c r="F759" s="867">
        <v>12.2</v>
      </c>
      <c r="G759" s="27"/>
      <c r="H759" s="9"/>
      <c r="I759" s="9"/>
    </row>
    <row r="760" spans="1:9" ht="15.75" customHeight="1">
      <c r="A760" s="864" t="s">
        <v>763</v>
      </c>
      <c r="B760" s="865"/>
      <c r="C760" s="860">
        <v>6090</v>
      </c>
      <c r="D760" s="870">
        <v>7615</v>
      </c>
      <c r="E760" s="862"/>
      <c r="F760" s="867">
        <v>12.2</v>
      </c>
      <c r="G760" s="27"/>
      <c r="H760" s="9"/>
      <c r="I760" s="9"/>
    </row>
    <row r="761" spans="1:9" ht="15.75" customHeight="1">
      <c r="A761" s="864" t="s">
        <v>764</v>
      </c>
      <c r="B761" s="865"/>
      <c r="C761" s="860">
        <v>6090</v>
      </c>
      <c r="D761" s="870">
        <v>7615</v>
      </c>
      <c r="E761" s="862"/>
      <c r="F761" s="867">
        <v>12.2</v>
      </c>
      <c r="G761" s="27"/>
      <c r="H761" s="9"/>
      <c r="I761" s="9"/>
    </row>
    <row r="762" spans="1:9" ht="15.75" customHeight="1">
      <c r="A762" s="864" t="s">
        <v>765</v>
      </c>
      <c r="B762" s="865"/>
      <c r="C762" s="860">
        <v>6490</v>
      </c>
      <c r="D762" s="870">
        <v>8115</v>
      </c>
      <c r="E762" s="862"/>
      <c r="F762" s="867">
        <v>13</v>
      </c>
      <c r="G762" s="27"/>
      <c r="H762" s="9"/>
      <c r="I762" s="9"/>
    </row>
    <row r="763" spans="1:9" ht="15.75" customHeight="1">
      <c r="A763" s="864" t="s">
        <v>766</v>
      </c>
      <c r="B763" s="865"/>
      <c r="C763" s="860">
        <v>6490</v>
      </c>
      <c r="D763" s="870">
        <v>8115</v>
      </c>
      <c r="E763" s="862"/>
      <c r="F763" s="866">
        <v>13</v>
      </c>
      <c r="G763" s="27"/>
      <c r="H763" s="9"/>
      <c r="I763" s="9"/>
    </row>
    <row r="764" spans="1:9" ht="15.75" customHeight="1">
      <c r="A764" s="864" t="s">
        <v>767</v>
      </c>
      <c r="B764" s="865"/>
      <c r="C764" s="860">
        <v>6490</v>
      </c>
      <c r="D764" s="870">
        <v>8115</v>
      </c>
      <c r="E764" s="862"/>
      <c r="F764" s="867">
        <v>13</v>
      </c>
      <c r="G764" s="27"/>
      <c r="H764" s="9"/>
      <c r="I764" s="9"/>
    </row>
    <row r="765" spans="1:9" ht="15.75" customHeight="1">
      <c r="A765" s="864" t="s">
        <v>768</v>
      </c>
      <c r="B765" s="865"/>
      <c r="C765" s="860">
        <v>7490</v>
      </c>
      <c r="D765" s="870">
        <v>9360</v>
      </c>
      <c r="E765" s="862"/>
      <c r="F765" s="866">
        <v>15</v>
      </c>
      <c r="G765" s="27"/>
      <c r="H765" s="9"/>
      <c r="I765" s="9"/>
    </row>
    <row r="766" spans="1:9" ht="15.75" customHeight="1">
      <c r="A766" s="864" t="s">
        <v>769</v>
      </c>
      <c r="B766" s="865"/>
      <c r="C766" s="860">
        <v>7490</v>
      </c>
      <c r="D766" s="870">
        <v>9360</v>
      </c>
      <c r="E766" s="862"/>
      <c r="F766" s="866">
        <v>15</v>
      </c>
      <c r="G766" s="27"/>
      <c r="H766" s="9"/>
      <c r="I766" s="9"/>
    </row>
    <row r="767" spans="1:9" ht="15.75" customHeight="1">
      <c r="A767" s="864" t="s">
        <v>770</v>
      </c>
      <c r="B767" s="865"/>
      <c r="C767" s="860">
        <v>2096</v>
      </c>
      <c r="D767" s="870">
        <v>2621</v>
      </c>
      <c r="E767" s="862"/>
      <c r="F767" s="867">
        <v>4.2</v>
      </c>
      <c r="G767" s="27"/>
      <c r="H767" s="9"/>
      <c r="I767" s="9"/>
    </row>
    <row r="768" spans="1:9" ht="15.75" customHeight="1">
      <c r="A768" s="864" t="s">
        <v>771</v>
      </c>
      <c r="B768" s="865"/>
      <c r="C768" s="860">
        <v>3095</v>
      </c>
      <c r="D768" s="870">
        <v>3870</v>
      </c>
      <c r="E768" s="862"/>
      <c r="F768" s="866">
        <v>6.2</v>
      </c>
      <c r="G768" s="27"/>
      <c r="H768" s="9"/>
      <c r="I768" s="9"/>
    </row>
    <row r="769" spans="1:9" ht="15.75" customHeight="1">
      <c r="A769" s="864" t="s">
        <v>772</v>
      </c>
      <c r="B769" s="865"/>
      <c r="C769" s="860">
        <v>3095</v>
      </c>
      <c r="D769" s="870">
        <v>3870</v>
      </c>
      <c r="E769" s="862"/>
      <c r="F769" s="867">
        <v>6.2</v>
      </c>
      <c r="G769" s="27"/>
      <c r="H769" s="9"/>
      <c r="I769" s="9"/>
    </row>
    <row r="770" spans="1:9" ht="15.75" customHeight="1">
      <c r="A770" s="864" t="s">
        <v>773</v>
      </c>
      <c r="B770" s="865"/>
      <c r="C770" s="860">
        <v>3095</v>
      </c>
      <c r="D770" s="870">
        <v>3870</v>
      </c>
      <c r="E770" s="862"/>
      <c r="F770" s="866">
        <v>6.2</v>
      </c>
      <c r="G770" s="27"/>
      <c r="H770" s="9"/>
      <c r="I770" s="9"/>
    </row>
    <row r="771" spans="1:9" ht="15.75" customHeight="1">
      <c r="A771" s="864" t="s">
        <v>774</v>
      </c>
      <c r="B771" s="865"/>
      <c r="C771" s="860">
        <v>4243</v>
      </c>
      <c r="D771" s="870">
        <v>5305</v>
      </c>
      <c r="E771" s="862"/>
      <c r="F771" s="866">
        <v>8.5</v>
      </c>
      <c r="G771" s="27"/>
      <c r="H771" s="9"/>
      <c r="I771" s="9"/>
    </row>
    <row r="772" spans="1:9" ht="15.75" customHeight="1">
      <c r="A772" s="864" t="s">
        <v>775</v>
      </c>
      <c r="B772" s="865"/>
      <c r="C772" s="860">
        <v>4243</v>
      </c>
      <c r="D772" s="870">
        <v>5305</v>
      </c>
      <c r="E772" s="862"/>
      <c r="F772" s="867">
        <v>8.5</v>
      </c>
      <c r="G772" s="27"/>
      <c r="H772" s="9"/>
      <c r="I772" s="9"/>
    </row>
    <row r="773" spans="1:9" ht="15.75" customHeight="1">
      <c r="A773" s="864" t="s">
        <v>776</v>
      </c>
      <c r="B773" s="865"/>
      <c r="C773" s="860">
        <v>4243</v>
      </c>
      <c r="D773" s="870">
        <v>5305</v>
      </c>
      <c r="E773" s="862"/>
      <c r="F773" s="867">
        <v>8.5</v>
      </c>
      <c r="G773" s="27"/>
      <c r="H773" s="9"/>
      <c r="I773" s="9"/>
    </row>
    <row r="774" spans="1:9" ht="15.75" customHeight="1">
      <c r="A774" s="864" t="s">
        <v>777</v>
      </c>
      <c r="B774" s="865"/>
      <c r="C774" s="860">
        <v>5095</v>
      </c>
      <c r="D774" s="870">
        <v>6365</v>
      </c>
      <c r="E774" s="862"/>
      <c r="F774" s="867">
        <v>10.199999999999999</v>
      </c>
      <c r="G774" s="27"/>
      <c r="H774" s="9"/>
      <c r="I774" s="9"/>
    </row>
    <row r="775" spans="1:9" ht="15.75" customHeight="1">
      <c r="A775" s="864" t="s">
        <v>778</v>
      </c>
      <c r="B775" s="865"/>
      <c r="C775" s="860">
        <v>5095</v>
      </c>
      <c r="D775" s="870">
        <v>6365</v>
      </c>
      <c r="E775" s="862"/>
      <c r="F775" s="867">
        <v>10.199999999999999</v>
      </c>
      <c r="G775" s="27"/>
      <c r="H775" s="9"/>
      <c r="I775" s="9"/>
    </row>
    <row r="776" spans="1:9" ht="15.75" customHeight="1">
      <c r="A776" s="864" t="s">
        <v>779</v>
      </c>
      <c r="B776" s="865"/>
      <c r="C776" s="860">
        <v>5095</v>
      </c>
      <c r="D776" s="870">
        <v>6365</v>
      </c>
      <c r="E776" s="862"/>
      <c r="F776" s="867">
        <v>10.199999999999999</v>
      </c>
      <c r="G776" s="27"/>
      <c r="H776" s="9"/>
      <c r="I776" s="9"/>
    </row>
    <row r="777" spans="1:9" ht="15.75" customHeight="1">
      <c r="A777" s="864" t="s">
        <v>780</v>
      </c>
      <c r="B777" s="865"/>
      <c r="C777" s="860">
        <v>5990</v>
      </c>
      <c r="D777" s="870">
        <v>7490</v>
      </c>
      <c r="E777" s="862"/>
      <c r="F777" s="867">
        <v>12</v>
      </c>
      <c r="G777" s="27"/>
      <c r="H777" s="9"/>
      <c r="I777" s="9"/>
    </row>
    <row r="778" spans="1:9" ht="15.75" customHeight="1">
      <c r="A778" s="864" t="s">
        <v>781</v>
      </c>
      <c r="B778" s="865"/>
      <c r="C778" s="860">
        <v>5990</v>
      </c>
      <c r="D778" s="870">
        <v>7490</v>
      </c>
      <c r="E778" s="862"/>
      <c r="F778" s="867">
        <v>12</v>
      </c>
      <c r="G778" s="27"/>
      <c r="H778" s="9"/>
      <c r="I778" s="9"/>
    </row>
    <row r="779" spans="1:9" ht="15.75" customHeight="1">
      <c r="A779" s="864" t="s">
        <v>782</v>
      </c>
      <c r="B779" s="865"/>
      <c r="C779" s="860">
        <v>5990</v>
      </c>
      <c r="D779" s="870">
        <v>7490</v>
      </c>
      <c r="E779" s="862"/>
      <c r="F779" s="867">
        <v>12</v>
      </c>
      <c r="G779" s="27"/>
      <c r="H779" s="9"/>
      <c r="I779" s="9"/>
    </row>
    <row r="780" spans="1:9" ht="15.75" customHeight="1">
      <c r="A780" s="864" t="s">
        <v>783</v>
      </c>
      <c r="B780" s="865"/>
      <c r="C780" s="860">
        <v>6890</v>
      </c>
      <c r="D780" s="870">
        <v>8615</v>
      </c>
      <c r="E780" s="862"/>
      <c r="F780" s="866">
        <v>13.8</v>
      </c>
      <c r="G780" s="27"/>
      <c r="H780" s="9"/>
      <c r="I780" s="9"/>
    </row>
    <row r="781" spans="1:9" ht="15.75" customHeight="1">
      <c r="A781" s="864" t="s">
        <v>784</v>
      </c>
      <c r="B781" s="865"/>
      <c r="C781" s="860">
        <v>6890</v>
      </c>
      <c r="D781" s="870">
        <v>8615</v>
      </c>
      <c r="E781" s="862"/>
      <c r="F781" s="867">
        <v>13.8</v>
      </c>
      <c r="G781" s="27"/>
      <c r="H781" s="9"/>
      <c r="I781" s="9"/>
    </row>
    <row r="782" spans="1:9" ht="15.75" customHeight="1">
      <c r="A782" s="864" t="s">
        <v>785</v>
      </c>
      <c r="B782" s="865"/>
      <c r="C782" s="860">
        <v>6990</v>
      </c>
      <c r="D782" s="870">
        <v>8736</v>
      </c>
      <c r="E782" s="862"/>
      <c r="F782" s="867"/>
      <c r="G782" s="27"/>
      <c r="H782" s="9"/>
      <c r="I782" s="9"/>
    </row>
    <row r="783" spans="1:9" ht="15.75" customHeight="1">
      <c r="A783" s="864" t="s">
        <v>786</v>
      </c>
      <c r="B783" s="865"/>
      <c r="C783" s="860">
        <v>7990</v>
      </c>
      <c r="D783" s="870">
        <v>9985</v>
      </c>
      <c r="E783" s="862"/>
      <c r="F783" s="867"/>
      <c r="G783" s="27"/>
      <c r="H783" s="9"/>
      <c r="I783" s="9"/>
    </row>
    <row r="784" spans="1:9" ht="15.75" customHeight="1">
      <c r="A784" s="864" t="s">
        <v>787</v>
      </c>
      <c r="B784" s="865"/>
      <c r="C784" s="860">
        <v>7790</v>
      </c>
      <c r="D784" s="870">
        <v>9735</v>
      </c>
      <c r="E784" s="862"/>
      <c r="F784" s="867">
        <v>15.6</v>
      </c>
      <c r="G784" s="27"/>
      <c r="H784" s="9"/>
      <c r="I784" s="9"/>
    </row>
    <row r="785" spans="1:9" ht="15.75" customHeight="1">
      <c r="A785" s="864" t="s">
        <v>788</v>
      </c>
      <c r="B785" s="865"/>
      <c r="C785" s="860">
        <v>7790</v>
      </c>
      <c r="D785" s="870">
        <v>9735</v>
      </c>
      <c r="E785" s="862"/>
      <c r="F785" s="867">
        <v>15.6</v>
      </c>
      <c r="G785" s="27"/>
      <c r="H785" s="9"/>
      <c r="I785" s="9"/>
    </row>
    <row r="786" spans="1:9" ht="15.75" customHeight="1">
      <c r="A786" s="864" t="s">
        <v>789</v>
      </c>
      <c r="B786" s="865"/>
      <c r="C786" s="860">
        <v>8985</v>
      </c>
      <c r="D786" s="870">
        <v>1125</v>
      </c>
      <c r="E786" s="862"/>
      <c r="F786" s="867"/>
      <c r="G786" s="27"/>
      <c r="H786" s="9"/>
      <c r="I786" s="9"/>
    </row>
    <row r="787" spans="1:9" ht="15.75" customHeight="1">
      <c r="A787" s="864" t="s">
        <v>790</v>
      </c>
      <c r="B787" s="865"/>
      <c r="C787" s="860">
        <v>10285</v>
      </c>
      <c r="D787" s="870">
        <v>12855</v>
      </c>
      <c r="E787" s="862"/>
      <c r="F787" s="867">
        <v>20.6</v>
      </c>
      <c r="G787" s="27"/>
      <c r="H787" s="9"/>
      <c r="I787" s="9"/>
    </row>
    <row r="788" spans="1:9" ht="15.75" customHeight="1">
      <c r="A788" s="864" t="s">
        <v>791</v>
      </c>
      <c r="B788" s="865"/>
      <c r="C788" s="860">
        <v>5095</v>
      </c>
      <c r="D788" s="870">
        <v>6365</v>
      </c>
      <c r="E788" s="862"/>
      <c r="F788" s="867">
        <v>10.199999999999999</v>
      </c>
      <c r="G788" s="27"/>
      <c r="H788" s="9"/>
      <c r="I788" s="9"/>
    </row>
    <row r="789" spans="1:9" ht="15.75" customHeight="1">
      <c r="A789" s="864" t="s">
        <v>792</v>
      </c>
      <c r="B789" s="865"/>
      <c r="C789" s="860">
        <v>5095</v>
      </c>
      <c r="D789" s="870">
        <v>6365</v>
      </c>
      <c r="E789" s="862"/>
      <c r="F789" s="867">
        <v>10.199999999999999</v>
      </c>
      <c r="G789" s="27"/>
      <c r="H789" s="9"/>
      <c r="I789" s="9"/>
    </row>
    <row r="790" spans="1:9" ht="15.75" customHeight="1">
      <c r="A790" s="864" t="s">
        <v>793</v>
      </c>
      <c r="B790" s="865"/>
      <c r="C790" s="860">
        <v>5095</v>
      </c>
      <c r="D790" s="870">
        <v>6365</v>
      </c>
      <c r="E790" s="862"/>
      <c r="F790" s="866">
        <v>10.199999999999999</v>
      </c>
      <c r="G790" s="27"/>
      <c r="H790" s="9"/>
      <c r="I790" s="9"/>
    </row>
    <row r="791" spans="1:9" ht="15.75" customHeight="1">
      <c r="A791" s="864" t="s">
        <v>794</v>
      </c>
      <c r="B791" s="865"/>
      <c r="C791" s="860">
        <v>5095</v>
      </c>
      <c r="D791" s="870">
        <v>6365</v>
      </c>
      <c r="E791" s="862"/>
      <c r="F791" s="867">
        <v>10.199999999999999</v>
      </c>
      <c r="G791" s="27"/>
      <c r="H791" s="9"/>
      <c r="I791" s="9"/>
    </row>
    <row r="792" spans="1:9" ht="15.75" customHeight="1">
      <c r="A792" s="864" t="s">
        <v>795</v>
      </c>
      <c r="B792" s="865"/>
      <c r="C792" s="860">
        <v>5095</v>
      </c>
      <c r="D792" s="870">
        <v>6365</v>
      </c>
      <c r="E792" s="862"/>
      <c r="F792" s="867">
        <v>10.199999999999999</v>
      </c>
      <c r="G792" s="27"/>
      <c r="H792" s="9"/>
      <c r="I792" s="9"/>
    </row>
    <row r="793" spans="1:9" ht="15.75" customHeight="1">
      <c r="A793" s="864" t="s">
        <v>796</v>
      </c>
      <c r="B793" s="865"/>
      <c r="C793" s="860">
        <v>5095</v>
      </c>
      <c r="D793" s="870">
        <v>6365</v>
      </c>
      <c r="E793" s="862"/>
      <c r="F793" s="866">
        <v>10.199999999999999</v>
      </c>
      <c r="G793" s="27"/>
      <c r="H793" s="9"/>
      <c r="I793" s="9"/>
    </row>
    <row r="794" spans="1:9" ht="15.75" customHeight="1">
      <c r="A794" s="864" t="s">
        <v>797</v>
      </c>
      <c r="B794" s="865"/>
      <c r="C794" s="860">
        <v>5095</v>
      </c>
      <c r="D794" s="870">
        <v>6365</v>
      </c>
      <c r="E794" s="862"/>
      <c r="F794" s="867">
        <v>10.199999999999999</v>
      </c>
      <c r="G794" s="27"/>
      <c r="H794" s="9"/>
      <c r="I794" s="9"/>
    </row>
    <row r="795" spans="1:9" ht="15.75" customHeight="1">
      <c r="A795" s="864" t="s">
        <v>798</v>
      </c>
      <c r="B795" s="865"/>
      <c r="C795" s="860">
        <v>5095</v>
      </c>
      <c r="D795" s="870">
        <v>6365</v>
      </c>
      <c r="E795" s="862"/>
      <c r="F795" s="867">
        <v>10.199999999999999</v>
      </c>
      <c r="G795" s="27"/>
      <c r="H795" s="9"/>
      <c r="I795" s="9"/>
    </row>
    <row r="796" spans="1:9" ht="15.75" customHeight="1">
      <c r="A796" s="864" t="s">
        <v>799</v>
      </c>
      <c r="B796" s="865"/>
      <c r="C796" s="860">
        <v>5095</v>
      </c>
      <c r="D796" s="870">
        <v>6365</v>
      </c>
      <c r="E796" s="862">
        <v>29000</v>
      </c>
      <c r="F796" s="867">
        <v>10.199999999999999</v>
      </c>
      <c r="G796" s="27"/>
      <c r="H796" s="9"/>
      <c r="I796" s="9"/>
    </row>
    <row r="797" spans="1:9" ht="15.75" customHeight="1">
      <c r="A797" s="864" t="s">
        <v>800</v>
      </c>
      <c r="B797" s="865"/>
      <c r="C797" s="860">
        <v>5095</v>
      </c>
      <c r="D797" s="870">
        <v>6365</v>
      </c>
      <c r="E797" s="862"/>
      <c r="F797" s="867">
        <v>10.199999999999999</v>
      </c>
      <c r="G797" s="27"/>
      <c r="H797" s="9"/>
      <c r="I797" s="9"/>
    </row>
    <row r="798" spans="1:9" ht="15.75" customHeight="1">
      <c r="A798" s="864" t="s">
        <v>801</v>
      </c>
      <c r="B798" s="865"/>
      <c r="C798" s="860">
        <v>5095</v>
      </c>
      <c r="D798" s="870">
        <v>6365</v>
      </c>
      <c r="E798" s="862"/>
      <c r="F798" s="866">
        <v>10.199999999999999</v>
      </c>
      <c r="G798" s="27"/>
      <c r="H798" s="9"/>
      <c r="I798" s="9"/>
    </row>
    <row r="799" spans="1:9" ht="15.75" customHeight="1">
      <c r="A799" s="864" t="s">
        <v>802</v>
      </c>
      <c r="B799" s="865"/>
      <c r="C799" s="860">
        <v>5095</v>
      </c>
      <c r="D799" s="870">
        <v>6365</v>
      </c>
      <c r="E799" s="862">
        <v>34600</v>
      </c>
      <c r="F799" s="866">
        <v>9.9499999999999993</v>
      </c>
      <c r="G799" s="27"/>
      <c r="H799" s="9"/>
      <c r="I799" s="9"/>
    </row>
    <row r="800" spans="1:9" ht="15.75" customHeight="1">
      <c r="A800" s="868" t="s">
        <v>803</v>
      </c>
      <c r="B800" s="865"/>
      <c r="C800" s="860">
        <v>6890</v>
      </c>
      <c r="D800" s="870">
        <v>8615</v>
      </c>
      <c r="E800" s="862"/>
      <c r="F800" s="867"/>
      <c r="G800" s="27"/>
      <c r="H800" s="9"/>
      <c r="I800" s="9"/>
    </row>
    <row r="801" spans="1:9" ht="15.75" customHeight="1">
      <c r="A801" s="864" t="s">
        <v>804</v>
      </c>
      <c r="B801" s="865"/>
      <c r="C801" s="860">
        <v>6890</v>
      </c>
      <c r="D801" s="870">
        <v>8615</v>
      </c>
      <c r="E801" s="862"/>
      <c r="F801" s="867">
        <v>13.8</v>
      </c>
      <c r="G801" s="27"/>
      <c r="H801" s="9"/>
      <c r="I801" s="9"/>
    </row>
    <row r="802" spans="1:9" ht="15.75" customHeight="1">
      <c r="A802" s="864" t="s">
        <v>805</v>
      </c>
      <c r="B802" s="865"/>
      <c r="C802" s="860">
        <v>6890</v>
      </c>
      <c r="D802" s="870">
        <v>8615</v>
      </c>
      <c r="E802" s="862"/>
      <c r="F802" s="867">
        <v>13.8</v>
      </c>
      <c r="G802" s="27"/>
      <c r="H802" s="9"/>
      <c r="I802" s="9"/>
    </row>
    <row r="803" spans="1:9" ht="15.75" customHeight="1">
      <c r="A803" s="864" t="s">
        <v>806</v>
      </c>
      <c r="B803" s="865"/>
      <c r="C803" s="860">
        <v>6890</v>
      </c>
      <c r="D803" s="870">
        <v>8615</v>
      </c>
      <c r="E803" s="862"/>
      <c r="F803" s="867">
        <v>13.8</v>
      </c>
      <c r="G803" s="27"/>
      <c r="H803" s="9"/>
      <c r="I803" s="9"/>
    </row>
    <row r="804" spans="1:9" ht="15.75" customHeight="1">
      <c r="A804" s="868" t="s">
        <v>807</v>
      </c>
      <c r="B804" s="865"/>
      <c r="C804" s="860">
        <v>6890</v>
      </c>
      <c r="D804" s="870">
        <v>8615</v>
      </c>
      <c r="E804" s="862"/>
      <c r="F804" s="867"/>
      <c r="G804" s="27"/>
      <c r="H804" s="9"/>
      <c r="I804" s="9"/>
    </row>
    <row r="805" spans="1:9" ht="15.75" customHeight="1">
      <c r="A805" s="864" t="s">
        <v>808</v>
      </c>
      <c r="B805" s="865"/>
      <c r="C805" s="860">
        <v>6890</v>
      </c>
      <c r="D805" s="870">
        <v>8615</v>
      </c>
      <c r="E805" s="862"/>
      <c r="F805" s="867">
        <v>13.8</v>
      </c>
      <c r="G805" s="27"/>
      <c r="H805" s="9"/>
      <c r="I805" s="9"/>
    </row>
    <row r="806" spans="1:9" ht="15.75" customHeight="1">
      <c r="A806" s="864" t="s">
        <v>809</v>
      </c>
      <c r="B806" s="865"/>
      <c r="C806" s="860">
        <v>6890</v>
      </c>
      <c r="D806" s="870">
        <v>8615</v>
      </c>
      <c r="E806" s="862">
        <v>38100</v>
      </c>
      <c r="F806" s="867">
        <v>13.8</v>
      </c>
      <c r="G806" s="27"/>
      <c r="H806" s="9"/>
      <c r="I806" s="9"/>
    </row>
    <row r="807" spans="1:9" ht="15.75" customHeight="1">
      <c r="A807" s="864" t="s">
        <v>810</v>
      </c>
      <c r="B807" s="865"/>
      <c r="C807" s="860">
        <v>6890</v>
      </c>
      <c r="D807" s="870">
        <v>8615</v>
      </c>
      <c r="E807" s="862">
        <v>25800</v>
      </c>
      <c r="F807" s="867">
        <v>13.8</v>
      </c>
      <c r="G807" s="27"/>
      <c r="H807" s="9"/>
      <c r="I807" s="9"/>
    </row>
    <row r="808" spans="1:9" ht="15.75" customHeight="1">
      <c r="A808" s="864" t="s">
        <v>811</v>
      </c>
      <c r="B808" s="865"/>
      <c r="C808" s="860">
        <v>6890</v>
      </c>
      <c r="D808" s="870">
        <v>8615</v>
      </c>
      <c r="E808" s="862"/>
      <c r="F808" s="867">
        <v>13.8</v>
      </c>
      <c r="G808" s="27"/>
      <c r="H808" s="9"/>
      <c r="I808" s="9"/>
    </row>
    <row r="809" spans="1:9" ht="15.75" customHeight="1">
      <c r="A809" s="864" t="s">
        <v>812</v>
      </c>
      <c r="B809" s="865"/>
      <c r="C809" s="860">
        <v>8390</v>
      </c>
      <c r="D809" s="870">
        <v>10485</v>
      </c>
      <c r="E809" s="862">
        <v>44800</v>
      </c>
      <c r="F809" s="867">
        <v>13.8</v>
      </c>
      <c r="G809" s="27"/>
      <c r="H809" s="9"/>
      <c r="I809" s="9"/>
    </row>
    <row r="810" spans="1:9" ht="15.75" customHeight="1">
      <c r="A810" s="864" t="s">
        <v>813</v>
      </c>
      <c r="B810" s="865"/>
      <c r="C810" s="860">
        <v>8390</v>
      </c>
      <c r="D810" s="870">
        <v>10485</v>
      </c>
      <c r="E810" s="862"/>
      <c r="F810" s="866">
        <v>16.8</v>
      </c>
      <c r="G810" s="27"/>
      <c r="H810" s="9"/>
      <c r="I810" s="9"/>
    </row>
    <row r="811" spans="1:9" ht="15.75" customHeight="1">
      <c r="A811" s="864" t="s">
        <v>814</v>
      </c>
      <c r="B811" s="865"/>
      <c r="C811" s="860">
        <v>8390</v>
      </c>
      <c r="D811" s="870">
        <v>10485</v>
      </c>
      <c r="E811" s="862"/>
      <c r="F811" s="867">
        <v>16.8</v>
      </c>
      <c r="G811" s="27"/>
      <c r="H811" s="9"/>
      <c r="I811" s="9"/>
    </row>
    <row r="812" spans="1:9" ht="15.75" customHeight="1">
      <c r="A812" s="864" t="s">
        <v>815</v>
      </c>
      <c r="B812" s="865"/>
      <c r="C812" s="860">
        <v>8390</v>
      </c>
      <c r="D812" s="870">
        <v>10485</v>
      </c>
      <c r="E812" s="862"/>
      <c r="F812" s="866">
        <v>16.8</v>
      </c>
      <c r="G812" s="27"/>
      <c r="H812" s="9"/>
      <c r="I812" s="9"/>
    </row>
    <row r="813" spans="1:9" ht="15.75" customHeight="1">
      <c r="A813" s="864" t="s">
        <v>816</v>
      </c>
      <c r="B813" s="865"/>
      <c r="C813" s="860">
        <v>8390</v>
      </c>
      <c r="D813" s="870">
        <v>10485</v>
      </c>
      <c r="E813" s="862"/>
      <c r="F813" s="867">
        <v>16.8</v>
      </c>
      <c r="G813" s="27"/>
      <c r="H813" s="9"/>
      <c r="I813" s="9"/>
    </row>
    <row r="814" spans="1:9" ht="15.75" customHeight="1">
      <c r="A814" s="864" t="s">
        <v>817</v>
      </c>
      <c r="B814" s="865"/>
      <c r="C814" s="860">
        <v>8390</v>
      </c>
      <c r="D814" s="870">
        <v>10485</v>
      </c>
      <c r="E814" s="862"/>
      <c r="F814" s="866">
        <v>16.8</v>
      </c>
      <c r="G814" s="27"/>
      <c r="H814" s="9"/>
      <c r="I814" s="9"/>
    </row>
    <row r="815" spans="1:9" ht="15.75" customHeight="1">
      <c r="A815" s="864" t="s">
        <v>818</v>
      </c>
      <c r="B815" s="865"/>
      <c r="C815" s="860">
        <v>8390</v>
      </c>
      <c r="D815" s="870">
        <v>10485</v>
      </c>
      <c r="E815" s="862"/>
      <c r="F815" s="867">
        <v>16.8</v>
      </c>
      <c r="G815" s="27"/>
      <c r="H815" s="9"/>
      <c r="I815" s="9"/>
    </row>
    <row r="816" spans="1:9" ht="15.75" customHeight="1">
      <c r="A816" s="864" t="s">
        <v>819</v>
      </c>
      <c r="B816" s="865"/>
      <c r="C816" s="860">
        <v>8390</v>
      </c>
      <c r="D816" s="870">
        <v>10485</v>
      </c>
      <c r="E816" s="862"/>
      <c r="F816" s="867">
        <v>16.8</v>
      </c>
      <c r="G816" s="27"/>
      <c r="H816" s="9"/>
      <c r="I816" s="9"/>
    </row>
    <row r="817" spans="1:9" ht="15.75" customHeight="1">
      <c r="A817" s="868" t="s">
        <v>820</v>
      </c>
      <c r="B817" s="865"/>
      <c r="C817" s="860">
        <v>8390</v>
      </c>
      <c r="D817" s="870">
        <v>10485</v>
      </c>
      <c r="E817" s="862">
        <v>35300</v>
      </c>
      <c r="F817" s="867">
        <v>16.8</v>
      </c>
      <c r="G817" s="27"/>
      <c r="H817" s="9"/>
      <c r="I817" s="9"/>
    </row>
    <row r="818" spans="1:9" ht="15.75" customHeight="1">
      <c r="A818" s="868" t="s">
        <v>821</v>
      </c>
      <c r="B818" s="865"/>
      <c r="C818" s="860">
        <v>8390</v>
      </c>
      <c r="D818" s="870">
        <v>10485</v>
      </c>
      <c r="E818" s="862"/>
      <c r="F818" s="866">
        <v>16.8</v>
      </c>
      <c r="G818" s="27"/>
      <c r="H818" s="9"/>
      <c r="I818" s="9"/>
    </row>
    <row r="819" spans="1:9" ht="15.75" customHeight="1">
      <c r="A819" s="864" t="s">
        <v>822</v>
      </c>
      <c r="B819" s="865"/>
      <c r="C819" s="860">
        <v>8390</v>
      </c>
      <c r="D819" s="870">
        <v>10485</v>
      </c>
      <c r="E819" s="862">
        <v>35300</v>
      </c>
      <c r="F819" s="867">
        <v>16.8</v>
      </c>
      <c r="G819" s="27"/>
      <c r="H819" s="9"/>
      <c r="I819" s="9"/>
    </row>
    <row r="820" spans="1:9" ht="15.75" customHeight="1">
      <c r="A820" s="864" t="s">
        <v>823</v>
      </c>
      <c r="B820" s="865"/>
      <c r="C820" s="860">
        <v>9935</v>
      </c>
      <c r="D820" s="870">
        <v>12420</v>
      </c>
      <c r="E820" s="862"/>
      <c r="F820" s="867">
        <v>19.899999999999999</v>
      </c>
      <c r="G820" s="27"/>
      <c r="H820" s="9"/>
      <c r="I820" s="9"/>
    </row>
    <row r="821" spans="1:9" ht="15.75" customHeight="1">
      <c r="A821" s="864" t="s">
        <v>824</v>
      </c>
      <c r="B821" s="865"/>
      <c r="C821" s="860">
        <v>9935</v>
      </c>
      <c r="D821" s="870">
        <v>12420</v>
      </c>
      <c r="E821" s="862"/>
      <c r="F821" s="867">
        <v>19.899999999999999</v>
      </c>
      <c r="G821" s="27"/>
      <c r="H821" s="9"/>
      <c r="I821" s="9"/>
    </row>
    <row r="822" spans="1:9" ht="15.75" customHeight="1">
      <c r="A822" s="864" t="s">
        <v>825</v>
      </c>
      <c r="B822" s="865"/>
      <c r="C822" s="860">
        <v>9935</v>
      </c>
      <c r="D822" s="870">
        <v>12420</v>
      </c>
      <c r="E822" s="862"/>
      <c r="F822" s="867">
        <v>19.899999999999999</v>
      </c>
      <c r="G822" s="27"/>
      <c r="H822" s="9"/>
      <c r="I822" s="9"/>
    </row>
    <row r="823" spans="1:9" ht="15.75" customHeight="1">
      <c r="A823" s="864" t="s">
        <v>826</v>
      </c>
      <c r="B823" s="865"/>
      <c r="C823" s="860">
        <v>9935</v>
      </c>
      <c r="D823" s="870">
        <v>12420</v>
      </c>
      <c r="E823" s="862"/>
      <c r="F823" s="867">
        <v>19.899999999999999</v>
      </c>
      <c r="G823" s="27"/>
      <c r="H823" s="9"/>
      <c r="I823" s="9"/>
    </row>
    <row r="824" spans="1:9" ht="15.75" customHeight="1">
      <c r="A824" s="868" t="s">
        <v>827</v>
      </c>
      <c r="B824" s="865"/>
      <c r="C824" s="860">
        <v>9935</v>
      </c>
      <c r="D824" s="870">
        <v>12420</v>
      </c>
      <c r="E824" s="862"/>
      <c r="F824" s="866">
        <v>19.899999999999999</v>
      </c>
      <c r="G824" s="27"/>
      <c r="H824" s="9"/>
      <c r="I824" s="9"/>
    </row>
    <row r="825" spans="1:9" ht="15.75" customHeight="1">
      <c r="A825" s="868" t="s">
        <v>828</v>
      </c>
      <c r="B825" s="865"/>
      <c r="C825" s="860">
        <v>9935</v>
      </c>
      <c r="D825" s="870">
        <v>12420</v>
      </c>
      <c r="E825" s="862"/>
      <c r="F825" s="866">
        <v>19.899999999999999</v>
      </c>
      <c r="G825" s="27"/>
      <c r="H825" s="9"/>
      <c r="I825" s="9"/>
    </row>
    <row r="826" spans="1:9" ht="15.75" customHeight="1">
      <c r="A826" s="864" t="s">
        <v>829</v>
      </c>
      <c r="B826" s="865"/>
      <c r="C826" s="860">
        <v>9935</v>
      </c>
      <c r="D826" s="870">
        <v>12420</v>
      </c>
      <c r="E826" s="862">
        <v>41800</v>
      </c>
      <c r="F826" s="867">
        <v>19.899999999999999</v>
      </c>
      <c r="G826" s="27"/>
      <c r="H826" s="9"/>
      <c r="I826" s="9"/>
    </row>
    <row r="827" spans="1:9" ht="15.75" customHeight="1">
      <c r="A827" s="864" t="s">
        <v>830</v>
      </c>
      <c r="B827" s="865"/>
      <c r="C827" s="860">
        <v>9935</v>
      </c>
      <c r="D827" s="870">
        <v>12420</v>
      </c>
      <c r="E827" s="862"/>
      <c r="F827" s="866">
        <v>19.899999999999999</v>
      </c>
      <c r="G827" s="27"/>
      <c r="H827" s="9"/>
      <c r="I827" s="9"/>
    </row>
    <row r="828" spans="1:9" ht="15.75" customHeight="1">
      <c r="A828" s="864" t="s">
        <v>831</v>
      </c>
      <c r="B828" s="865"/>
      <c r="C828" s="860">
        <v>9935</v>
      </c>
      <c r="D828" s="870">
        <v>12420</v>
      </c>
      <c r="E828" s="862"/>
      <c r="F828" s="867">
        <v>19.899999999999999</v>
      </c>
      <c r="G828" s="27"/>
      <c r="H828" s="9"/>
      <c r="I828" s="9"/>
    </row>
    <row r="829" spans="1:9" ht="15.75" customHeight="1">
      <c r="A829" s="864" t="s">
        <v>832</v>
      </c>
      <c r="B829" s="865"/>
      <c r="C829" s="860">
        <v>11335</v>
      </c>
      <c r="D829" s="870">
        <v>14165</v>
      </c>
      <c r="E829" s="862"/>
      <c r="F829" s="866">
        <v>22.7</v>
      </c>
      <c r="G829" s="27"/>
      <c r="H829" s="9"/>
      <c r="I829" s="9"/>
    </row>
    <row r="830" spans="1:9" ht="15.75" customHeight="1">
      <c r="A830" s="864" t="s">
        <v>833</v>
      </c>
      <c r="B830" s="865"/>
      <c r="C830" s="860">
        <v>11335</v>
      </c>
      <c r="D830" s="870">
        <v>14165</v>
      </c>
      <c r="E830" s="862"/>
      <c r="F830" s="866">
        <v>22.7</v>
      </c>
      <c r="G830" s="27"/>
      <c r="H830" s="9"/>
      <c r="I830" s="9"/>
    </row>
    <row r="831" spans="1:9" ht="15.75" customHeight="1">
      <c r="A831" s="864" t="s">
        <v>834</v>
      </c>
      <c r="B831" s="865"/>
      <c r="C831" s="860">
        <v>11335</v>
      </c>
      <c r="D831" s="870">
        <v>14165</v>
      </c>
      <c r="E831" s="862"/>
      <c r="F831" s="866">
        <v>22.7</v>
      </c>
      <c r="G831" s="27"/>
      <c r="H831" s="9"/>
      <c r="I831" s="9"/>
    </row>
    <row r="832" spans="1:9" ht="15.75" customHeight="1">
      <c r="A832" s="864" t="s">
        <v>835</v>
      </c>
      <c r="B832" s="865"/>
      <c r="C832" s="860">
        <v>11335</v>
      </c>
      <c r="D832" s="870">
        <v>14165</v>
      </c>
      <c r="E832" s="862"/>
      <c r="F832" s="867">
        <v>22.7</v>
      </c>
      <c r="G832" s="27"/>
      <c r="H832" s="9"/>
      <c r="I832" s="9"/>
    </row>
    <row r="833" spans="1:9" ht="15.75" customHeight="1">
      <c r="A833" s="868" t="s">
        <v>836</v>
      </c>
      <c r="B833" s="865"/>
      <c r="C833" s="860">
        <v>11335</v>
      </c>
      <c r="D833" s="870">
        <v>14165</v>
      </c>
      <c r="E833" s="862"/>
      <c r="F833" s="866">
        <v>22.7</v>
      </c>
      <c r="G833" s="27"/>
      <c r="H833" s="9"/>
      <c r="I833" s="9"/>
    </row>
    <row r="834" spans="1:9" ht="15.75" customHeight="1">
      <c r="A834" s="864" t="s">
        <v>837</v>
      </c>
      <c r="B834" s="865"/>
      <c r="C834" s="860">
        <v>11335</v>
      </c>
      <c r="D834" s="870">
        <v>14165</v>
      </c>
      <c r="E834" s="862"/>
      <c r="F834" s="866">
        <v>22.7</v>
      </c>
      <c r="G834" s="27"/>
      <c r="H834" s="9"/>
      <c r="I834" s="9"/>
    </row>
    <row r="835" spans="1:9" ht="15.75" customHeight="1">
      <c r="A835" s="864" t="s">
        <v>838</v>
      </c>
      <c r="B835" s="865"/>
      <c r="C835" s="860">
        <v>11335</v>
      </c>
      <c r="D835" s="870">
        <v>14165</v>
      </c>
      <c r="E835" s="862"/>
      <c r="F835" s="867">
        <v>22.7</v>
      </c>
      <c r="G835" s="27"/>
      <c r="H835" s="9"/>
      <c r="I835" s="9"/>
    </row>
    <row r="836" spans="1:9" ht="15.75" customHeight="1">
      <c r="A836" s="864" t="s">
        <v>839</v>
      </c>
      <c r="B836" s="865"/>
      <c r="C836" s="860">
        <v>13280</v>
      </c>
      <c r="D836" s="870">
        <v>16600</v>
      </c>
      <c r="E836" s="862"/>
      <c r="F836" s="867">
        <v>26.6</v>
      </c>
      <c r="G836" s="27"/>
      <c r="H836" s="9"/>
      <c r="I836" s="9"/>
    </row>
    <row r="837" spans="1:9" ht="15.75" customHeight="1">
      <c r="A837" s="864" t="s">
        <v>840</v>
      </c>
      <c r="B837" s="865"/>
      <c r="C837" s="860">
        <v>13280</v>
      </c>
      <c r="D837" s="870">
        <v>16600</v>
      </c>
      <c r="E837" s="862"/>
      <c r="F837" s="867">
        <v>26.6</v>
      </c>
      <c r="G837" s="27"/>
      <c r="H837" s="9"/>
      <c r="I837" s="9"/>
    </row>
    <row r="838" spans="1:9" ht="15.75" customHeight="1">
      <c r="A838" s="864" t="s">
        <v>841</v>
      </c>
      <c r="B838" s="865"/>
      <c r="C838" s="860">
        <v>13280</v>
      </c>
      <c r="D838" s="870">
        <v>16600</v>
      </c>
      <c r="E838" s="862"/>
      <c r="F838" s="866">
        <v>26.6</v>
      </c>
      <c r="G838" s="27"/>
      <c r="H838" s="9"/>
      <c r="I838" s="9"/>
    </row>
    <row r="839" spans="1:9" ht="15.75" customHeight="1">
      <c r="A839" s="864" t="s">
        <v>842</v>
      </c>
      <c r="B839" s="865"/>
      <c r="C839" s="860">
        <v>13280</v>
      </c>
      <c r="D839" s="870">
        <v>16600</v>
      </c>
      <c r="E839" s="862"/>
      <c r="F839" s="867">
        <v>26.6</v>
      </c>
      <c r="G839" s="27"/>
      <c r="H839" s="9"/>
      <c r="I839" s="9"/>
    </row>
    <row r="840" spans="1:9" ht="15.75" customHeight="1">
      <c r="A840" s="864" t="s">
        <v>843</v>
      </c>
      <c r="B840" s="865"/>
      <c r="C840" s="860">
        <v>13280</v>
      </c>
      <c r="D840" s="870">
        <v>16600</v>
      </c>
      <c r="E840" s="862"/>
      <c r="F840" s="867">
        <v>26.6</v>
      </c>
      <c r="G840" s="27"/>
      <c r="H840" s="9"/>
      <c r="I840" s="9"/>
    </row>
    <row r="841" spans="1:9" ht="15.75" customHeight="1">
      <c r="A841" s="868" t="s">
        <v>844</v>
      </c>
      <c r="B841" s="865"/>
      <c r="C841" s="860">
        <v>13280</v>
      </c>
      <c r="D841" s="870">
        <v>16600</v>
      </c>
      <c r="E841" s="862"/>
      <c r="F841" s="866">
        <v>26.6</v>
      </c>
      <c r="G841" s="27"/>
      <c r="H841" s="9"/>
      <c r="I841" s="9"/>
    </row>
    <row r="842" spans="1:9" ht="15.75" customHeight="1">
      <c r="A842" s="864" t="s">
        <v>845</v>
      </c>
      <c r="B842" s="865"/>
      <c r="C842" s="860">
        <v>13280</v>
      </c>
      <c r="D842" s="870">
        <v>16600</v>
      </c>
      <c r="E842" s="862"/>
      <c r="F842" s="866">
        <v>26.6</v>
      </c>
      <c r="G842" s="27"/>
      <c r="H842" s="9"/>
      <c r="I842" s="9"/>
    </row>
    <row r="843" spans="1:9" ht="15.75" customHeight="1">
      <c r="A843" s="864" t="s">
        <v>846</v>
      </c>
      <c r="B843" s="865"/>
      <c r="C843" s="860">
        <v>13280</v>
      </c>
      <c r="D843" s="870">
        <v>16600</v>
      </c>
      <c r="E843" s="862"/>
      <c r="F843" s="866">
        <v>26.6</v>
      </c>
      <c r="G843" s="27"/>
      <c r="H843" s="9"/>
      <c r="I843" s="9"/>
    </row>
    <row r="844" spans="1:9" ht="15.75" customHeight="1">
      <c r="A844" s="864" t="s">
        <v>847</v>
      </c>
      <c r="B844" s="865"/>
      <c r="C844" s="860">
        <v>13280</v>
      </c>
      <c r="D844" s="870">
        <v>16600</v>
      </c>
      <c r="E844" s="862"/>
      <c r="F844" s="867">
        <v>26.6</v>
      </c>
      <c r="G844" s="27"/>
      <c r="H844" s="9"/>
      <c r="I844" s="9"/>
    </row>
    <row r="845" spans="1:9" ht="15.75" customHeight="1">
      <c r="A845" s="864" t="s">
        <v>848</v>
      </c>
      <c r="B845" s="865"/>
      <c r="C845" s="860">
        <v>13280</v>
      </c>
      <c r="D845" s="870">
        <v>16600</v>
      </c>
      <c r="E845" s="862"/>
      <c r="F845" s="867">
        <v>26.6</v>
      </c>
      <c r="G845" s="27"/>
      <c r="H845" s="9"/>
      <c r="I845" s="9"/>
    </row>
    <row r="846" spans="1:9" ht="15.75" customHeight="1">
      <c r="A846" s="864" t="s">
        <v>849</v>
      </c>
      <c r="B846" s="865"/>
      <c r="C846" s="860">
        <v>14980</v>
      </c>
      <c r="D846" s="870">
        <v>18720</v>
      </c>
      <c r="E846" s="862"/>
      <c r="F846" s="866">
        <v>30</v>
      </c>
      <c r="G846" s="27"/>
      <c r="H846" s="9"/>
      <c r="I846" s="9"/>
    </row>
    <row r="847" spans="1:9" ht="15.75" customHeight="1">
      <c r="A847" s="864" t="s">
        <v>850</v>
      </c>
      <c r="B847" s="865"/>
      <c r="C847" s="860">
        <v>14980</v>
      </c>
      <c r="D847" s="870">
        <v>18720</v>
      </c>
      <c r="E847" s="862"/>
      <c r="F847" s="866">
        <v>30</v>
      </c>
      <c r="G847" s="27"/>
      <c r="H847" s="9"/>
      <c r="I847" s="9"/>
    </row>
    <row r="848" spans="1:9" ht="15.75" customHeight="1">
      <c r="A848" s="868" t="s">
        <v>851</v>
      </c>
      <c r="B848" s="865"/>
      <c r="C848" s="860">
        <v>14980</v>
      </c>
      <c r="D848" s="870">
        <v>18720</v>
      </c>
      <c r="E848" s="862"/>
      <c r="F848" s="866">
        <v>30</v>
      </c>
      <c r="G848" s="27"/>
      <c r="H848" s="9"/>
      <c r="I848" s="9"/>
    </row>
    <row r="849" spans="1:9" ht="15.75" customHeight="1">
      <c r="A849" s="864" t="s">
        <v>852</v>
      </c>
      <c r="B849" s="865"/>
      <c r="C849" s="860">
        <v>14980</v>
      </c>
      <c r="D849" s="870">
        <v>18720</v>
      </c>
      <c r="E849" s="862"/>
      <c r="F849" s="866">
        <v>30</v>
      </c>
      <c r="G849" s="27"/>
      <c r="H849" s="9"/>
      <c r="I849" s="9"/>
    </row>
    <row r="850" spans="1:9" ht="15.75" customHeight="1">
      <c r="A850" s="868" t="s">
        <v>853</v>
      </c>
      <c r="B850" s="865"/>
      <c r="C850" s="860">
        <v>14980</v>
      </c>
      <c r="D850" s="870">
        <v>18720</v>
      </c>
      <c r="E850" s="862"/>
      <c r="F850" s="866">
        <v>30</v>
      </c>
      <c r="G850" s="27"/>
      <c r="H850" s="9"/>
      <c r="I850" s="9"/>
    </row>
    <row r="851" spans="1:9" ht="15.75" customHeight="1">
      <c r="A851" s="864" t="s">
        <v>854</v>
      </c>
      <c r="B851" s="865"/>
      <c r="C851" s="860">
        <v>15725</v>
      </c>
      <c r="D851" s="870">
        <v>19656</v>
      </c>
      <c r="E851" s="862"/>
      <c r="F851" s="867">
        <v>31.5</v>
      </c>
      <c r="G851" s="27"/>
      <c r="H851" s="9"/>
      <c r="I851" s="9"/>
    </row>
    <row r="852" spans="1:9" ht="15.75" customHeight="1">
      <c r="A852" s="864" t="s">
        <v>855</v>
      </c>
      <c r="B852" s="865"/>
      <c r="C852" s="860">
        <v>9185</v>
      </c>
      <c r="D852" s="870">
        <v>11485</v>
      </c>
      <c r="E852" s="862"/>
      <c r="F852" s="867">
        <v>18.399999999999999</v>
      </c>
      <c r="G852" s="27"/>
      <c r="H852" s="9"/>
      <c r="I852" s="9"/>
    </row>
    <row r="853" spans="1:9" ht="15.75" customHeight="1">
      <c r="A853" s="864" t="s">
        <v>856</v>
      </c>
      <c r="B853" s="865"/>
      <c r="C853" s="860">
        <v>9185</v>
      </c>
      <c r="D853" s="870">
        <v>11485</v>
      </c>
      <c r="E853" s="862"/>
      <c r="F853" s="867">
        <v>18.399999999999999</v>
      </c>
      <c r="G853" s="27"/>
      <c r="H853" s="9"/>
      <c r="I853" s="9"/>
    </row>
    <row r="854" spans="1:9" ht="15.75" customHeight="1">
      <c r="A854" s="864" t="s">
        <v>857</v>
      </c>
      <c r="B854" s="865"/>
      <c r="C854" s="860">
        <v>9185</v>
      </c>
      <c r="D854" s="870">
        <v>11485</v>
      </c>
      <c r="E854" s="862"/>
      <c r="F854" s="867">
        <v>18.399999999999999</v>
      </c>
      <c r="G854" s="27"/>
      <c r="H854" s="9"/>
      <c r="I854" s="9"/>
    </row>
    <row r="855" spans="1:9" ht="15.75" customHeight="1">
      <c r="A855" s="864" t="s">
        <v>858</v>
      </c>
      <c r="B855" s="865"/>
      <c r="C855" s="860">
        <v>9185</v>
      </c>
      <c r="D855" s="870">
        <v>11485</v>
      </c>
      <c r="E855" s="862"/>
      <c r="F855" s="867">
        <v>18.399999999999999</v>
      </c>
      <c r="G855" s="27"/>
      <c r="H855" s="9"/>
      <c r="I855" s="9"/>
    </row>
    <row r="856" spans="1:9" ht="15.75" customHeight="1">
      <c r="A856" s="864" t="s">
        <v>859</v>
      </c>
      <c r="B856" s="865"/>
      <c r="C856" s="860">
        <v>9185</v>
      </c>
      <c r="D856" s="870">
        <v>11485</v>
      </c>
      <c r="E856" s="862"/>
      <c r="F856" s="867">
        <v>18.399999999999999</v>
      </c>
      <c r="G856" s="27"/>
      <c r="H856" s="9"/>
      <c r="I856" s="9"/>
    </row>
    <row r="857" spans="1:9" ht="15.75" customHeight="1">
      <c r="A857" s="864" t="s">
        <v>860</v>
      </c>
      <c r="B857" s="865"/>
      <c r="C857" s="860">
        <v>9185</v>
      </c>
      <c r="D857" s="870">
        <v>11485</v>
      </c>
      <c r="E857" s="862"/>
      <c r="F857" s="867">
        <v>18.399999999999999</v>
      </c>
      <c r="G857" s="27"/>
      <c r="H857" s="9"/>
      <c r="I857" s="9"/>
    </row>
    <row r="858" spans="1:9" ht="15.75" customHeight="1">
      <c r="A858" s="864" t="s">
        <v>861</v>
      </c>
      <c r="B858" s="865"/>
      <c r="C858" s="860">
        <v>9185</v>
      </c>
      <c r="D858" s="870">
        <v>11485</v>
      </c>
      <c r="E858" s="862"/>
      <c r="F858" s="867">
        <v>18.399999999999999</v>
      </c>
      <c r="G858" s="27"/>
      <c r="H858" s="9"/>
      <c r="I858" s="9"/>
    </row>
    <row r="859" spans="1:9" ht="15.75" customHeight="1">
      <c r="A859" s="864" t="s">
        <v>862</v>
      </c>
      <c r="B859" s="865"/>
      <c r="C859" s="860">
        <v>9185</v>
      </c>
      <c r="D859" s="870">
        <v>11485</v>
      </c>
      <c r="E859" s="862"/>
      <c r="F859" s="867">
        <v>18.399999999999999</v>
      </c>
      <c r="G859" s="27"/>
      <c r="H859" s="9"/>
      <c r="I859" s="9"/>
    </row>
    <row r="860" spans="1:9" ht="15.75" customHeight="1">
      <c r="A860" s="864" t="s">
        <v>863</v>
      </c>
      <c r="B860" s="865"/>
      <c r="C860" s="860">
        <v>9185</v>
      </c>
      <c r="D860" s="870">
        <v>11485</v>
      </c>
      <c r="E860" s="862"/>
      <c r="F860" s="867">
        <v>18.399999999999999</v>
      </c>
      <c r="G860" s="27"/>
      <c r="H860" s="9"/>
      <c r="I860" s="9"/>
    </row>
    <row r="861" spans="1:9" ht="15.75" customHeight="1">
      <c r="A861" s="864" t="s">
        <v>864</v>
      </c>
      <c r="B861" s="865"/>
      <c r="C861" s="860">
        <v>9185</v>
      </c>
      <c r="D861" s="870">
        <v>11485</v>
      </c>
      <c r="E861" s="862"/>
      <c r="F861" s="867">
        <v>18.399999999999999</v>
      </c>
      <c r="G861" s="27"/>
      <c r="H861" s="9"/>
      <c r="I861" s="9"/>
    </row>
    <row r="862" spans="1:9" ht="15.75" customHeight="1">
      <c r="A862" s="864" t="s">
        <v>865</v>
      </c>
      <c r="B862" s="865"/>
      <c r="C862" s="860">
        <v>9185</v>
      </c>
      <c r="D862" s="870">
        <v>11485</v>
      </c>
      <c r="E862" s="862">
        <v>51300</v>
      </c>
      <c r="F862" s="867">
        <v>18.399999999999999</v>
      </c>
      <c r="G862" s="27"/>
      <c r="H862" s="9"/>
      <c r="I862" s="9"/>
    </row>
    <row r="863" spans="1:9" ht="15.75" customHeight="1">
      <c r="A863" s="864" t="s">
        <v>866</v>
      </c>
      <c r="B863" s="865"/>
      <c r="C863" s="860">
        <v>9185</v>
      </c>
      <c r="D863" s="870">
        <v>11485</v>
      </c>
      <c r="E863" s="862"/>
      <c r="F863" s="867">
        <v>18.399999999999999</v>
      </c>
      <c r="G863" s="27"/>
      <c r="H863" s="9"/>
      <c r="I863" s="9"/>
    </row>
    <row r="864" spans="1:9" ht="15.75" customHeight="1">
      <c r="A864" s="864" t="s">
        <v>867</v>
      </c>
      <c r="B864" s="865"/>
      <c r="C864" s="860">
        <v>9185</v>
      </c>
      <c r="D864" s="870">
        <v>11485</v>
      </c>
      <c r="E864" s="862">
        <v>51300</v>
      </c>
      <c r="F864" s="867">
        <v>18.399999999999999</v>
      </c>
      <c r="G864" s="27"/>
      <c r="H864" s="9"/>
      <c r="I864" s="9"/>
    </row>
    <row r="865" spans="1:9" ht="15.75" customHeight="1">
      <c r="A865" s="864" t="s">
        <v>868</v>
      </c>
      <c r="B865" s="865"/>
      <c r="C865" s="860">
        <v>9185</v>
      </c>
      <c r="D865" s="870">
        <v>11485</v>
      </c>
      <c r="E865" s="862"/>
      <c r="F865" s="867">
        <v>18.399999999999999</v>
      </c>
      <c r="G865" s="27"/>
      <c r="H865" s="9"/>
      <c r="I865" s="9"/>
    </row>
    <row r="866" spans="1:9" ht="15.75" customHeight="1">
      <c r="A866" s="864" t="s">
        <v>869</v>
      </c>
      <c r="B866" s="865"/>
      <c r="C866" s="860">
        <v>9185</v>
      </c>
      <c r="D866" s="870">
        <v>11485</v>
      </c>
      <c r="E866" s="862"/>
      <c r="F866" s="867">
        <v>18.399999999999999</v>
      </c>
      <c r="G866" s="27"/>
      <c r="H866" s="9"/>
      <c r="I866" s="9"/>
    </row>
    <row r="867" spans="1:9" ht="15.75" customHeight="1">
      <c r="A867" s="864" t="s">
        <v>870</v>
      </c>
      <c r="B867" s="865"/>
      <c r="C867" s="860">
        <v>9185</v>
      </c>
      <c r="D867" s="870">
        <v>11485</v>
      </c>
      <c r="E867" s="862"/>
      <c r="F867" s="867">
        <v>18.399999999999999</v>
      </c>
      <c r="G867" s="27"/>
      <c r="H867" s="9"/>
      <c r="I867" s="9"/>
    </row>
    <row r="868" spans="1:9" ht="15.75" customHeight="1">
      <c r="A868" s="864" t="s">
        <v>871</v>
      </c>
      <c r="B868" s="865"/>
      <c r="C868" s="860">
        <v>9185</v>
      </c>
      <c r="D868" s="870">
        <v>11485</v>
      </c>
      <c r="E868" s="862"/>
      <c r="F868" s="867">
        <v>18.399999999999999</v>
      </c>
      <c r="G868" s="27"/>
      <c r="H868" s="9"/>
      <c r="I868" s="9"/>
    </row>
    <row r="869" spans="1:9" ht="15.75" customHeight="1">
      <c r="A869" s="864" t="s">
        <v>872</v>
      </c>
      <c r="B869" s="865"/>
      <c r="C869" s="860">
        <v>9485</v>
      </c>
      <c r="D869" s="870">
        <v>11856</v>
      </c>
      <c r="E869" s="862"/>
      <c r="F869" s="866">
        <v>19</v>
      </c>
      <c r="G869" s="27"/>
      <c r="H869" s="9"/>
      <c r="I869" s="9"/>
    </row>
    <row r="870" spans="1:9" ht="15.75" customHeight="1">
      <c r="A870" s="868" t="s">
        <v>873</v>
      </c>
      <c r="B870" s="865"/>
      <c r="C870" s="860">
        <v>9485</v>
      </c>
      <c r="D870" s="870">
        <v>11856</v>
      </c>
      <c r="E870" s="862">
        <v>54600</v>
      </c>
      <c r="F870" s="866">
        <v>18.5</v>
      </c>
      <c r="G870" s="27"/>
      <c r="H870" s="9"/>
      <c r="I870" s="9"/>
    </row>
    <row r="871" spans="1:9" ht="15.75" customHeight="1">
      <c r="A871" s="864" t="s">
        <v>874</v>
      </c>
      <c r="B871" s="865"/>
      <c r="C871" s="860">
        <v>10490</v>
      </c>
      <c r="D871" s="870">
        <v>13105</v>
      </c>
      <c r="E871" s="862">
        <v>60800</v>
      </c>
      <c r="F871" s="866">
        <v>21</v>
      </c>
      <c r="G871" s="27"/>
      <c r="H871" s="9"/>
      <c r="I871" s="9"/>
    </row>
    <row r="872" spans="1:9" ht="15.75" customHeight="1">
      <c r="A872" s="864" t="s">
        <v>875</v>
      </c>
      <c r="B872" s="865"/>
      <c r="C872" s="860">
        <v>12980</v>
      </c>
      <c r="D872" s="870">
        <v>16224</v>
      </c>
      <c r="E872" s="862"/>
      <c r="F872" s="867">
        <v>26</v>
      </c>
      <c r="G872" s="27"/>
      <c r="H872" s="9"/>
      <c r="I872" s="9"/>
    </row>
    <row r="873" spans="1:9" ht="15.75" customHeight="1">
      <c r="A873" s="864" t="s">
        <v>876</v>
      </c>
      <c r="B873" s="865"/>
      <c r="C873" s="860">
        <v>12980</v>
      </c>
      <c r="D873" s="870">
        <v>16224</v>
      </c>
      <c r="E873" s="862"/>
      <c r="F873" s="867">
        <v>26</v>
      </c>
      <c r="G873" s="27"/>
      <c r="H873" s="9"/>
      <c r="I873" s="9"/>
    </row>
    <row r="874" spans="1:9" ht="15.75" customHeight="1">
      <c r="A874" s="864" t="s">
        <v>877</v>
      </c>
      <c r="B874" s="865"/>
      <c r="C874" s="860">
        <v>12980</v>
      </c>
      <c r="D874" s="870">
        <v>16224</v>
      </c>
      <c r="E874" s="862"/>
      <c r="F874" s="867">
        <v>26</v>
      </c>
      <c r="G874" s="27"/>
      <c r="H874" s="9"/>
      <c r="I874" s="9"/>
    </row>
    <row r="875" spans="1:9" ht="15.75" customHeight="1">
      <c r="A875" s="864" t="s">
        <v>878</v>
      </c>
      <c r="B875" s="865"/>
      <c r="C875" s="860">
        <v>12980</v>
      </c>
      <c r="D875" s="870">
        <v>16224</v>
      </c>
      <c r="E875" s="862"/>
      <c r="F875" s="867">
        <v>26</v>
      </c>
      <c r="G875" s="27"/>
      <c r="H875" s="9"/>
      <c r="I875" s="9"/>
    </row>
    <row r="876" spans="1:9" ht="15.75" customHeight="1">
      <c r="A876" s="864" t="s">
        <v>879</v>
      </c>
      <c r="B876" s="865"/>
      <c r="C876" s="860">
        <v>12980</v>
      </c>
      <c r="D876" s="870">
        <v>16224</v>
      </c>
      <c r="E876" s="862"/>
      <c r="F876" s="867">
        <v>26</v>
      </c>
      <c r="G876" s="27"/>
      <c r="H876" s="9"/>
      <c r="I876" s="9"/>
    </row>
    <row r="877" spans="1:9" ht="15.75" customHeight="1">
      <c r="A877" s="864" t="s">
        <v>880</v>
      </c>
      <c r="B877" s="865"/>
      <c r="C877" s="860">
        <v>12980</v>
      </c>
      <c r="D877" s="870">
        <v>16224</v>
      </c>
      <c r="E877" s="862">
        <v>57600</v>
      </c>
      <c r="F877" s="867">
        <v>26</v>
      </c>
      <c r="G877" s="27"/>
      <c r="H877" s="9"/>
      <c r="I877" s="9"/>
    </row>
    <row r="878" spans="1:9" ht="15.75" customHeight="1">
      <c r="A878" s="864" t="s">
        <v>881</v>
      </c>
      <c r="B878" s="865"/>
      <c r="C878" s="860">
        <v>12980</v>
      </c>
      <c r="D878" s="870">
        <v>16224</v>
      </c>
      <c r="E878" s="862">
        <v>59300</v>
      </c>
      <c r="F878" s="867">
        <v>26</v>
      </c>
      <c r="G878" s="27"/>
      <c r="H878" s="9"/>
      <c r="I878" s="9"/>
    </row>
    <row r="879" spans="1:9" ht="15.75" customHeight="1">
      <c r="A879" s="864" t="s">
        <v>882</v>
      </c>
      <c r="B879" s="865"/>
      <c r="C879" s="860">
        <v>15575</v>
      </c>
      <c r="D879" s="870">
        <v>19470</v>
      </c>
      <c r="E879" s="862"/>
      <c r="F879" s="867">
        <v>31.2</v>
      </c>
      <c r="G879" s="27"/>
      <c r="H879" s="9"/>
      <c r="I879" s="9"/>
    </row>
    <row r="880" spans="1:9" ht="15.75" customHeight="1">
      <c r="A880" s="864" t="s">
        <v>883</v>
      </c>
      <c r="B880" s="865"/>
      <c r="C880" s="860">
        <v>15575</v>
      </c>
      <c r="D880" s="870">
        <v>19470</v>
      </c>
      <c r="E880" s="862"/>
      <c r="F880" s="867">
        <v>31.2</v>
      </c>
      <c r="G880" s="27"/>
      <c r="H880" s="9"/>
      <c r="I880" s="9"/>
    </row>
    <row r="881" spans="1:9" ht="15.75" customHeight="1">
      <c r="A881" s="864" t="s">
        <v>884</v>
      </c>
      <c r="B881" s="865"/>
      <c r="C881" s="860">
        <v>15575</v>
      </c>
      <c r="D881" s="870">
        <v>19470</v>
      </c>
      <c r="E881" s="862"/>
      <c r="F881" s="867">
        <v>31.2</v>
      </c>
      <c r="G881" s="27"/>
      <c r="H881" s="9"/>
      <c r="I881" s="9"/>
    </row>
    <row r="882" spans="1:9" ht="15.75" customHeight="1">
      <c r="A882" s="864" t="s">
        <v>885</v>
      </c>
      <c r="B882" s="865"/>
      <c r="C882" s="860">
        <v>15575</v>
      </c>
      <c r="D882" s="870">
        <v>19470</v>
      </c>
      <c r="E882" s="862"/>
      <c r="F882" s="867">
        <v>31.2</v>
      </c>
      <c r="G882" s="27"/>
      <c r="H882" s="9"/>
      <c r="I882" s="9"/>
    </row>
    <row r="883" spans="1:9" ht="15.75" customHeight="1">
      <c r="A883" s="864" t="s">
        <v>886</v>
      </c>
      <c r="B883" s="865"/>
      <c r="C883" s="860">
        <v>15575</v>
      </c>
      <c r="D883" s="870">
        <v>19470</v>
      </c>
      <c r="E883" s="862"/>
      <c r="F883" s="867">
        <v>31.2</v>
      </c>
      <c r="G883" s="27"/>
      <c r="H883" s="9"/>
      <c r="I883" s="9"/>
    </row>
    <row r="884" spans="1:9" ht="15.75" customHeight="1">
      <c r="A884" s="864" t="s">
        <v>887</v>
      </c>
      <c r="B884" s="865"/>
      <c r="C884" s="860">
        <v>15575</v>
      </c>
      <c r="D884" s="870">
        <v>19470</v>
      </c>
      <c r="E884" s="862">
        <v>64100</v>
      </c>
      <c r="F884" s="867">
        <v>31.2</v>
      </c>
      <c r="G884" s="27"/>
      <c r="H884" s="9"/>
      <c r="I884" s="9"/>
    </row>
    <row r="885" spans="1:9" ht="15.75" customHeight="1">
      <c r="A885" s="868" t="s">
        <v>888</v>
      </c>
      <c r="B885" s="865"/>
      <c r="C885" s="860">
        <v>15575</v>
      </c>
      <c r="D885" s="870">
        <v>19470</v>
      </c>
      <c r="E885" s="862"/>
      <c r="F885" s="866">
        <v>31.2</v>
      </c>
      <c r="G885" s="27"/>
      <c r="H885" s="9"/>
      <c r="I885" s="9"/>
    </row>
    <row r="886" spans="1:9" ht="15.75" customHeight="1">
      <c r="A886" s="864" t="s">
        <v>889</v>
      </c>
      <c r="B886" s="865"/>
      <c r="C886" s="860">
        <v>15575</v>
      </c>
      <c r="D886" s="870">
        <v>19470</v>
      </c>
      <c r="E886" s="862">
        <v>67100</v>
      </c>
      <c r="F886" s="867">
        <v>31.2</v>
      </c>
      <c r="G886" s="27"/>
      <c r="H886" s="9"/>
      <c r="I886" s="9"/>
    </row>
    <row r="887" spans="1:9" ht="15.75" customHeight="1">
      <c r="A887" s="864" t="s">
        <v>890</v>
      </c>
      <c r="B887" s="865"/>
      <c r="C887" s="860">
        <v>15575</v>
      </c>
      <c r="D887" s="870">
        <v>19470</v>
      </c>
      <c r="E887" s="862"/>
      <c r="F887" s="867">
        <v>31.2</v>
      </c>
      <c r="G887" s="27"/>
      <c r="H887" s="9"/>
      <c r="I887" s="9"/>
    </row>
    <row r="888" spans="1:9" ht="15.75" customHeight="1">
      <c r="A888" s="864" t="s">
        <v>891</v>
      </c>
      <c r="B888" s="865"/>
      <c r="C888" s="860">
        <v>17975</v>
      </c>
      <c r="D888" s="870">
        <v>22464</v>
      </c>
      <c r="E888" s="862"/>
      <c r="F888" s="866">
        <v>36</v>
      </c>
      <c r="G888" s="27"/>
      <c r="H888" s="9"/>
      <c r="I888" s="9"/>
    </row>
    <row r="889" spans="1:9" ht="15.75" customHeight="1">
      <c r="A889" s="868" t="s">
        <v>892</v>
      </c>
      <c r="B889" s="865"/>
      <c r="C889" s="860">
        <v>17975</v>
      </c>
      <c r="D889" s="870">
        <v>22464</v>
      </c>
      <c r="E889" s="862"/>
      <c r="F889" s="866">
        <v>36</v>
      </c>
      <c r="G889" s="27"/>
      <c r="H889" s="9"/>
      <c r="I889" s="9"/>
    </row>
    <row r="890" spans="1:9" ht="15.75" customHeight="1">
      <c r="A890" s="868" t="s">
        <v>893</v>
      </c>
      <c r="B890" s="865"/>
      <c r="C890" s="860">
        <v>17975</v>
      </c>
      <c r="D890" s="870">
        <v>22464</v>
      </c>
      <c r="E890" s="862"/>
      <c r="F890" s="866">
        <v>36</v>
      </c>
      <c r="G890" s="27"/>
      <c r="H890" s="9"/>
      <c r="I890" s="9"/>
    </row>
    <row r="891" spans="1:9" ht="15.75" customHeight="1">
      <c r="A891" s="864" t="s">
        <v>894</v>
      </c>
      <c r="B891" s="865"/>
      <c r="C891" s="860">
        <v>17975</v>
      </c>
      <c r="D891" s="870">
        <v>22464</v>
      </c>
      <c r="E891" s="862"/>
      <c r="F891" s="866">
        <v>36</v>
      </c>
      <c r="G891" s="27"/>
      <c r="H891" s="9"/>
      <c r="I891" s="9"/>
    </row>
    <row r="892" spans="1:9" ht="15.75" customHeight="1">
      <c r="A892" s="864" t="s">
        <v>895</v>
      </c>
      <c r="B892" s="865"/>
      <c r="C892" s="860">
        <v>20770</v>
      </c>
      <c r="D892" s="870">
        <v>25960</v>
      </c>
      <c r="E892" s="862"/>
      <c r="F892" s="867">
        <v>41.6</v>
      </c>
      <c r="G892" s="27"/>
      <c r="H892" s="9"/>
      <c r="I892" s="9"/>
    </row>
    <row r="893" spans="1:9" ht="15.75" customHeight="1">
      <c r="A893" s="864" t="s">
        <v>896</v>
      </c>
      <c r="B893" s="865"/>
      <c r="C893" s="860">
        <v>20770</v>
      </c>
      <c r="D893" s="870">
        <v>25960</v>
      </c>
      <c r="E893" s="862"/>
      <c r="F893" s="867">
        <v>41.6</v>
      </c>
      <c r="G893" s="27"/>
      <c r="H893" s="9"/>
      <c r="I893" s="9"/>
    </row>
    <row r="894" spans="1:9" ht="15.75" customHeight="1">
      <c r="A894" s="864" t="s">
        <v>897</v>
      </c>
      <c r="B894" s="865"/>
      <c r="C894" s="860">
        <v>20770</v>
      </c>
      <c r="D894" s="870">
        <v>25960</v>
      </c>
      <c r="E894" s="862"/>
      <c r="F894" s="867">
        <v>41.6</v>
      </c>
      <c r="G894" s="27"/>
      <c r="H894" s="9"/>
      <c r="I894" s="9"/>
    </row>
    <row r="895" spans="1:9" ht="15.75" customHeight="1">
      <c r="A895" s="864" t="s">
        <v>898</v>
      </c>
      <c r="B895" s="865"/>
      <c r="C895" s="860">
        <v>20770</v>
      </c>
      <c r="D895" s="870">
        <v>25960</v>
      </c>
      <c r="E895" s="862"/>
      <c r="F895" s="867">
        <v>41.6</v>
      </c>
      <c r="G895" s="27"/>
      <c r="H895" s="9"/>
      <c r="I895" s="9"/>
    </row>
    <row r="896" spans="1:9" ht="15.75" customHeight="1">
      <c r="A896" s="864" t="s">
        <v>899</v>
      </c>
      <c r="B896" s="865"/>
      <c r="C896" s="860">
        <v>20770</v>
      </c>
      <c r="D896" s="870">
        <v>25960</v>
      </c>
      <c r="E896" s="862"/>
      <c r="F896" s="867">
        <v>41.6</v>
      </c>
      <c r="G896" s="27"/>
      <c r="H896" s="9"/>
      <c r="I896" s="9"/>
    </row>
    <row r="897" spans="1:9" ht="15.75" customHeight="1">
      <c r="A897" s="864" t="s">
        <v>900</v>
      </c>
      <c r="B897" s="865"/>
      <c r="C897" s="860">
        <v>20770</v>
      </c>
      <c r="D897" s="870">
        <v>25960</v>
      </c>
      <c r="E897" s="862"/>
      <c r="F897" s="867">
        <v>41.6</v>
      </c>
      <c r="G897" s="27"/>
      <c r="H897" s="9"/>
      <c r="I897" s="9"/>
    </row>
    <row r="898" spans="1:9" ht="15.75" customHeight="1">
      <c r="A898" s="864" t="s">
        <v>901</v>
      </c>
      <c r="B898" s="865"/>
      <c r="C898" s="860">
        <v>20770</v>
      </c>
      <c r="D898" s="870">
        <v>25960</v>
      </c>
      <c r="E898" s="862"/>
      <c r="F898" s="867">
        <v>41.6</v>
      </c>
      <c r="G898" s="27"/>
      <c r="H898" s="9"/>
      <c r="I898" s="9"/>
    </row>
    <row r="899" spans="1:9" ht="15.75" customHeight="1">
      <c r="A899" s="864" t="s">
        <v>902</v>
      </c>
      <c r="B899" s="865"/>
      <c r="C899" s="860">
        <v>20770</v>
      </c>
      <c r="D899" s="870">
        <v>25960</v>
      </c>
      <c r="E899" s="862"/>
      <c r="F899" s="866">
        <v>41.6</v>
      </c>
      <c r="G899" s="27"/>
      <c r="H899" s="9"/>
      <c r="I899" s="9"/>
    </row>
    <row r="900" spans="1:9" ht="15.75" customHeight="1">
      <c r="A900" s="864" t="s">
        <v>903</v>
      </c>
      <c r="B900" s="865"/>
      <c r="C900" s="860">
        <v>23365</v>
      </c>
      <c r="D900" s="870">
        <v>29205</v>
      </c>
      <c r="E900" s="862"/>
      <c r="F900" s="867">
        <v>46.8</v>
      </c>
      <c r="G900" s="27"/>
      <c r="H900" s="9"/>
      <c r="I900" s="9"/>
    </row>
    <row r="901" spans="1:9" ht="15.75" customHeight="1">
      <c r="A901" s="868" t="s">
        <v>904</v>
      </c>
      <c r="B901" s="865"/>
      <c r="C901" s="860">
        <v>23365</v>
      </c>
      <c r="D901" s="870">
        <v>29205</v>
      </c>
      <c r="E901" s="862"/>
      <c r="F901" s="866">
        <v>46.8</v>
      </c>
      <c r="G901" s="27"/>
      <c r="H901" s="9"/>
      <c r="I901" s="9"/>
    </row>
    <row r="902" spans="1:9" ht="15.75" customHeight="1">
      <c r="A902" s="864" t="s">
        <v>905</v>
      </c>
      <c r="B902" s="865"/>
      <c r="C902" s="860">
        <v>23365</v>
      </c>
      <c r="D902" s="870">
        <v>29205</v>
      </c>
      <c r="E902" s="862"/>
      <c r="F902" s="867">
        <v>46.8</v>
      </c>
      <c r="G902" s="27"/>
      <c r="H902" s="9"/>
      <c r="I902" s="9"/>
    </row>
    <row r="903" spans="1:9" ht="15.75" customHeight="1">
      <c r="A903" s="864" t="s">
        <v>906</v>
      </c>
      <c r="B903" s="865"/>
      <c r="C903" s="860">
        <v>23365</v>
      </c>
      <c r="D903" s="870">
        <v>29205</v>
      </c>
      <c r="E903" s="862"/>
      <c r="F903" s="866">
        <v>46.8</v>
      </c>
      <c r="G903" s="27"/>
      <c r="H903" s="9"/>
      <c r="I903" s="9"/>
    </row>
    <row r="904" spans="1:9" ht="15.75" customHeight="1">
      <c r="A904" s="868" t="s">
        <v>907</v>
      </c>
      <c r="B904" s="865"/>
      <c r="C904" s="860">
        <v>23365</v>
      </c>
      <c r="D904" s="870">
        <v>29205</v>
      </c>
      <c r="E904" s="862"/>
      <c r="F904" s="866">
        <v>46.8</v>
      </c>
      <c r="G904" s="27"/>
      <c r="H904" s="9"/>
      <c r="I904" s="9"/>
    </row>
    <row r="905" spans="1:9" ht="15.75" customHeight="1">
      <c r="A905" s="864" t="s">
        <v>908</v>
      </c>
      <c r="B905" s="865"/>
      <c r="C905" s="860">
        <v>23965</v>
      </c>
      <c r="D905" s="870">
        <v>29952</v>
      </c>
      <c r="E905" s="862"/>
      <c r="F905" s="867">
        <v>48</v>
      </c>
      <c r="G905" s="27"/>
      <c r="H905" s="9"/>
      <c r="I905" s="9"/>
    </row>
    <row r="906" spans="1:9" ht="15.75" customHeight="1">
      <c r="A906" s="864" t="s">
        <v>909</v>
      </c>
      <c r="B906" s="865"/>
      <c r="C906" s="860">
        <v>32450</v>
      </c>
      <c r="D906" s="870">
        <v>40560</v>
      </c>
      <c r="E906" s="862"/>
      <c r="F906" s="867">
        <v>65</v>
      </c>
      <c r="G906" s="27"/>
      <c r="H906" s="9"/>
      <c r="I906" s="9"/>
    </row>
    <row r="907" spans="1:9" ht="15.75" customHeight="1">
      <c r="A907" s="864" t="s">
        <v>910</v>
      </c>
      <c r="B907" s="865"/>
      <c r="C907" s="860">
        <v>13680</v>
      </c>
      <c r="D907" s="870">
        <v>17100</v>
      </c>
      <c r="E907" s="862"/>
      <c r="F907" s="867">
        <v>27.4</v>
      </c>
      <c r="G907" s="27"/>
      <c r="H907" s="9"/>
      <c r="I907" s="9"/>
    </row>
    <row r="908" spans="1:9" ht="15.75" customHeight="1">
      <c r="A908" s="864" t="s">
        <v>911</v>
      </c>
      <c r="B908" s="865"/>
      <c r="C908" s="860">
        <v>13680</v>
      </c>
      <c r="D908" s="870">
        <v>17100</v>
      </c>
      <c r="E908" s="862"/>
      <c r="F908" s="867">
        <v>27.4</v>
      </c>
      <c r="G908" s="27"/>
      <c r="H908" s="9"/>
      <c r="I908" s="9"/>
    </row>
    <row r="909" spans="1:9" ht="15.75" customHeight="1">
      <c r="A909" s="864" t="s">
        <v>912</v>
      </c>
      <c r="B909" s="865"/>
      <c r="C909" s="860">
        <v>13680</v>
      </c>
      <c r="D909" s="870">
        <v>17100</v>
      </c>
      <c r="E909" s="862"/>
      <c r="F909" s="867">
        <v>27.4</v>
      </c>
      <c r="G909" s="27"/>
      <c r="H909" s="9"/>
      <c r="I909" s="9"/>
    </row>
    <row r="910" spans="1:9" ht="15.75" customHeight="1">
      <c r="A910" s="864" t="s">
        <v>913</v>
      </c>
      <c r="B910" s="865"/>
      <c r="C910" s="860">
        <v>13680</v>
      </c>
      <c r="D910" s="870">
        <v>17100</v>
      </c>
      <c r="E910" s="862"/>
      <c r="F910" s="867">
        <v>27.4</v>
      </c>
      <c r="G910" s="27"/>
      <c r="H910" s="9"/>
      <c r="I910" s="9"/>
    </row>
    <row r="911" spans="1:9" ht="15.75" customHeight="1">
      <c r="A911" s="864" t="s">
        <v>914</v>
      </c>
      <c r="B911" s="865"/>
      <c r="C911" s="860">
        <v>13680</v>
      </c>
      <c r="D911" s="870">
        <v>17100</v>
      </c>
      <c r="E911" s="862"/>
      <c r="F911" s="867">
        <v>27.4</v>
      </c>
      <c r="G911" s="27"/>
      <c r="H911" s="9"/>
      <c r="I911" s="9"/>
    </row>
    <row r="912" spans="1:9" ht="15.75" customHeight="1">
      <c r="A912" s="864" t="s">
        <v>915</v>
      </c>
      <c r="B912" s="865"/>
      <c r="C912" s="860">
        <v>13680</v>
      </c>
      <c r="D912" s="870">
        <v>17100</v>
      </c>
      <c r="E912" s="862"/>
      <c r="F912" s="867">
        <v>27.4</v>
      </c>
      <c r="G912" s="27"/>
      <c r="H912" s="9"/>
      <c r="I912" s="9"/>
    </row>
    <row r="913" spans="1:9" ht="15.75" customHeight="1">
      <c r="A913" s="864" t="s">
        <v>916</v>
      </c>
      <c r="B913" s="865"/>
      <c r="C913" s="860">
        <v>13680</v>
      </c>
      <c r="D913" s="870">
        <v>17100</v>
      </c>
      <c r="E913" s="862"/>
      <c r="F913" s="867">
        <v>27.4</v>
      </c>
      <c r="G913" s="27"/>
      <c r="H913" s="9"/>
      <c r="I913" s="9"/>
    </row>
    <row r="914" spans="1:9" ht="15.75" customHeight="1">
      <c r="A914" s="864" t="s">
        <v>917</v>
      </c>
      <c r="B914" s="865"/>
      <c r="C914" s="860">
        <v>13680</v>
      </c>
      <c r="D914" s="870">
        <v>17100</v>
      </c>
      <c r="E914" s="862"/>
      <c r="F914" s="867">
        <v>27.4</v>
      </c>
      <c r="G914" s="27"/>
      <c r="H914" s="9"/>
      <c r="I914" s="9"/>
    </row>
    <row r="915" spans="1:9" ht="15.75" customHeight="1">
      <c r="A915" s="864" t="s">
        <v>918</v>
      </c>
      <c r="B915" s="865"/>
      <c r="C915" s="860">
        <v>13680</v>
      </c>
      <c r="D915" s="870">
        <v>17100</v>
      </c>
      <c r="E915" s="862"/>
      <c r="F915" s="867">
        <v>27.4</v>
      </c>
      <c r="G915" s="27"/>
      <c r="H915" s="9"/>
      <c r="I915" s="9"/>
    </row>
    <row r="916" spans="1:9" ht="15.75" customHeight="1">
      <c r="A916" s="864" t="s">
        <v>919</v>
      </c>
      <c r="B916" s="865"/>
      <c r="C916" s="860">
        <v>13680</v>
      </c>
      <c r="D916" s="870">
        <v>17100</v>
      </c>
      <c r="E916" s="862"/>
      <c r="F916" s="867">
        <v>27.4</v>
      </c>
      <c r="G916" s="27"/>
      <c r="H916" s="9"/>
      <c r="I916" s="9"/>
    </row>
    <row r="917" spans="1:9" ht="15.75" customHeight="1">
      <c r="A917" s="864" t="s">
        <v>920</v>
      </c>
      <c r="B917" s="865"/>
      <c r="C917" s="860">
        <v>13680</v>
      </c>
      <c r="D917" s="870">
        <v>17100</v>
      </c>
      <c r="E917" s="862"/>
      <c r="F917" s="867">
        <v>27.4</v>
      </c>
      <c r="G917" s="27"/>
      <c r="H917" s="9"/>
      <c r="I917" s="9"/>
    </row>
    <row r="918" spans="1:9" ht="15.75" customHeight="1">
      <c r="A918" s="864" t="s">
        <v>921</v>
      </c>
      <c r="B918" s="865"/>
      <c r="C918" s="860">
        <v>13680</v>
      </c>
      <c r="D918" s="870">
        <v>17100</v>
      </c>
      <c r="E918" s="862"/>
      <c r="F918" s="867">
        <v>27.4</v>
      </c>
      <c r="G918" s="27"/>
      <c r="H918" s="9"/>
      <c r="I918" s="9"/>
    </row>
    <row r="919" spans="1:9" ht="15.75" customHeight="1">
      <c r="A919" s="864" t="s">
        <v>922</v>
      </c>
      <c r="B919" s="865"/>
      <c r="C919" s="860">
        <v>13680</v>
      </c>
      <c r="D919" s="870">
        <v>17100</v>
      </c>
      <c r="E919" s="862"/>
      <c r="F919" s="867">
        <v>27.4</v>
      </c>
      <c r="G919" s="27"/>
      <c r="H919" s="9"/>
      <c r="I919" s="9"/>
    </row>
    <row r="920" spans="1:9" ht="15.75" customHeight="1">
      <c r="A920" s="864" t="s">
        <v>923</v>
      </c>
      <c r="B920" s="865"/>
      <c r="C920" s="860">
        <v>13680</v>
      </c>
      <c r="D920" s="870">
        <v>17100</v>
      </c>
      <c r="E920" s="862"/>
      <c r="F920" s="867">
        <v>27.4</v>
      </c>
      <c r="G920" s="27"/>
      <c r="H920" s="9"/>
      <c r="I920" s="9"/>
    </row>
    <row r="921" spans="1:9" ht="15.75" customHeight="1">
      <c r="A921" s="864" t="s">
        <v>924</v>
      </c>
      <c r="B921" s="865"/>
      <c r="C921" s="860">
        <v>13680</v>
      </c>
      <c r="D921" s="870">
        <v>17100</v>
      </c>
      <c r="E921" s="862"/>
      <c r="F921" s="867">
        <v>27.4</v>
      </c>
      <c r="G921" s="27"/>
      <c r="H921" s="9"/>
      <c r="I921" s="9"/>
    </row>
    <row r="922" spans="1:9" ht="15.75" customHeight="1">
      <c r="A922" s="868" t="s">
        <v>925</v>
      </c>
      <c r="B922" s="865"/>
      <c r="C922" s="860">
        <v>13680</v>
      </c>
      <c r="D922" s="870">
        <v>17100</v>
      </c>
      <c r="E922" s="862"/>
      <c r="F922" s="867">
        <v>27.4</v>
      </c>
      <c r="G922" s="27"/>
      <c r="H922" s="9"/>
      <c r="I922" s="9"/>
    </row>
    <row r="923" spans="1:9" ht="15.75" customHeight="1">
      <c r="A923" s="864" t="s">
        <v>926</v>
      </c>
      <c r="B923" s="865"/>
      <c r="C923" s="860">
        <v>13680</v>
      </c>
      <c r="D923" s="870">
        <v>17100</v>
      </c>
      <c r="E923" s="862"/>
      <c r="F923" s="867">
        <v>27.4</v>
      </c>
      <c r="G923" s="27"/>
      <c r="H923" s="9"/>
      <c r="I923" s="9"/>
    </row>
    <row r="924" spans="1:9" ht="15.75" customHeight="1">
      <c r="A924" s="864" t="s">
        <v>927</v>
      </c>
      <c r="B924" s="865"/>
      <c r="C924" s="860">
        <v>13680</v>
      </c>
      <c r="D924" s="870">
        <v>17100</v>
      </c>
      <c r="E924" s="862">
        <v>83400</v>
      </c>
      <c r="F924" s="867">
        <v>27.4</v>
      </c>
      <c r="G924" s="27"/>
      <c r="H924" s="9"/>
      <c r="I924" s="9"/>
    </row>
    <row r="925" spans="1:9" ht="15.75" customHeight="1">
      <c r="A925" s="864" t="s">
        <v>928</v>
      </c>
      <c r="B925" s="865"/>
      <c r="C925" s="860">
        <v>13680</v>
      </c>
      <c r="D925" s="870">
        <v>17100</v>
      </c>
      <c r="E925" s="862"/>
      <c r="F925" s="866">
        <v>26.5</v>
      </c>
      <c r="G925" s="27"/>
      <c r="H925" s="9"/>
      <c r="I925" s="9"/>
    </row>
    <row r="926" spans="1:9" ht="15.75" customHeight="1">
      <c r="A926" s="864" t="s">
        <v>929</v>
      </c>
      <c r="B926" s="865"/>
      <c r="C926" s="860">
        <v>17075</v>
      </c>
      <c r="D926" s="870">
        <v>21340</v>
      </c>
      <c r="E926" s="862"/>
      <c r="F926" s="867">
        <v>34.200000000000003</v>
      </c>
      <c r="G926" s="27"/>
      <c r="H926" s="9"/>
      <c r="I926" s="9"/>
    </row>
    <row r="927" spans="1:9" ht="15.75" customHeight="1">
      <c r="A927" s="864" t="s">
        <v>930</v>
      </c>
      <c r="B927" s="865"/>
      <c r="C927" s="860">
        <v>17075</v>
      </c>
      <c r="D927" s="870">
        <v>21340</v>
      </c>
      <c r="E927" s="862"/>
      <c r="F927" s="867">
        <v>34.200000000000003</v>
      </c>
      <c r="G927" s="27"/>
      <c r="H927" s="9"/>
      <c r="I927" s="9"/>
    </row>
    <row r="928" spans="1:9" ht="15.75" customHeight="1">
      <c r="A928" s="864" t="s">
        <v>931</v>
      </c>
      <c r="B928" s="865"/>
      <c r="C928" s="860">
        <v>17075</v>
      </c>
      <c r="D928" s="870">
        <v>21340</v>
      </c>
      <c r="E928" s="862"/>
      <c r="F928" s="867">
        <v>34.200000000000003</v>
      </c>
      <c r="G928" s="27"/>
      <c r="H928" s="9"/>
      <c r="I928" s="9"/>
    </row>
    <row r="929" spans="1:9" ht="15.75" customHeight="1">
      <c r="A929" s="864" t="s">
        <v>932</v>
      </c>
      <c r="B929" s="865"/>
      <c r="C929" s="860">
        <v>17075</v>
      </c>
      <c r="D929" s="870">
        <v>21340</v>
      </c>
      <c r="E929" s="862"/>
      <c r="F929" s="867">
        <v>34.200000000000003</v>
      </c>
      <c r="G929" s="27"/>
      <c r="H929" s="9"/>
      <c r="I929" s="9"/>
    </row>
    <row r="930" spans="1:9" ht="15.75" customHeight="1">
      <c r="A930" s="864" t="s">
        <v>933</v>
      </c>
      <c r="B930" s="865"/>
      <c r="C930" s="860">
        <v>17075</v>
      </c>
      <c r="D930" s="870">
        <v>21340</v>
      </c>
      <c r="E930" s="862"/>
      <c r="F930" s="867">
        <v>34.200000000000003</v>
      </c>
      <c r="G930" s="27"/>
      <c r="H930" s="9"/>
      <c r="I930" s="9"/>
    </row>
    <row r="931" spans="1:9" ht="15.75" customHeight="1">
      <c r="A931" s="864" t="s">
        <v>934</v>
      </c>
      <c r="B931" s="865"/>
      <c r="C931" s="860">
        <v>17075</v>
      </c>
      <c r="D931" s="870">
        <v>21340</v>
      </c>
      <c r="E931" s="862"/>
      <c r="F931" s="867">
        <v>34.200000000000003</v>
      </c>
      <c r="G931" s="27"/>
      <c r="H931" s="9"/>
      <c r="I931" s="9"/>
    </row>
    <row r="932" spans="1:9" ht="15.75" customHeight="1">
      <c r="A932" s="864" t="s">
        <v>935</v>
      </c>
      <c r="B932" s="865"/>
      <c r="C932" s="860">
        <v>17075</v>
      </c>
      <c r="D932" s="870">
        <v>21340</v>
      </c>
      <c r="E932" s="862">
        <v>102500</v>
      </c>
      <c r="F932" s="867">
        <v>34.200000000000003</v>
      </c>
      <c r="G932" s="27"/>
      <c r="H932" s="9"/>
      <c r="I932" s="9"/>
    </row>
    <row r="933" spans="1:9" ht="15.75" customHeight="1">
      <c r="A933" s="868" t="s">
        <v>936</v>
      </c>
      <c r="B933" s="865"/>
      <c r="C933" s="860">
        <v>17075</v>
      </c>
      <c r="D933" s="870">
        <v>21340</v>
      </c>
      <c r="E933" s="862"/>
      <c r="F933" s="867">
        <v>34.200000000000003</v>
      </c>
      <c r="G933" s="27"/>
      <c r="H933" s="9"/>
      <c r="I933" s="9"/>
    </row>
    <row r="934" spans="1:9" ht="15.75" customHeight="1">
      <c r="A934" s="868" t="s">
        <v>937</v>
      </c>
      <c r="B934" s="865"/>
      <c r="C934" s="860">
        <v>17075</v>
      </c>
      <c r="D934" s="870">
        <v>21340</v>
      </c>
      <c r="E934" s="862"/>
      <c r="F934" s="866">
        <v>34.200000000000003</v>
      </c>
      <c r="G934" s="27"/>
      <c r="H934" s="9"/>
      <c r="I934" s="9"/>
    </row>
    <row r="935" spans="1:9" ht="15.75" customHeight="1">
      <c r="A935" s="864" t="s">
        <v>938</v>
      </c>
      <c r="B935" s="865"/>
      <c r="C935" s="860">
        <v>17075</v>
      </c>
      <c r="D935" s="870">
        <v>21340</v>
      </c>
      <c r="E935" s="862">
        <v>104400</v>
      </c>
      <c r="F935" s="867">
        <v>34.200000000000003</v>
      </c>
      <c r="G935" s="27"/>
      <c r="H935" s="9"/>
      <c r="I935" s="9"/>
    </row>
    <row r="936" spans="1:9" ht="15.75" customHeight="1">
      <c r="A936" s="864" t="s">
        <v>939</v>
      </c>
      <c r="B936" s="865"/>
      <c r="C936" s="860">
        <v>17075</v>
      </c>
      <c r="D936" s="870">
        <v>21340</v>
      </c>
      <c r="E936" s="862">
        <v>155200</v>
      </c>
      <c r="F936" s="867">
        <v>34.200000000000003</v>
      </c>
      <c r="G936" s="27"/>
      <c r="H936" s="9"/>
      <c r="I936" s="9"/>
    </row>
    <row r="937" spans="1:9" ht="15.75" customHeight="1">
      <c r="A937" s="864" t="s">
        <v>940</v>
      </c>
      <c r="B937" s="865"/>
      <c r="C937" s="860">
        <v>20518</v>
      </c>
      <c r="D937" s="870">
        <v>25650</v>
      </c>
      <c r="E937" s="862"/>
      <c r="F937" s="867">
        <v>41.1</v>
      </c>
      <c r="G937" s="27"/>
      <c r="H937" s="9"/>
      <c r="I937" s="9"/>
    </row>
    <row r="938" spans="1:9" ht="15.75" customHeight="1">
      <c r="A938" s="864" t="s">
        <v>941</v>
      </c>
      <c r="B938" s="865"/>
      <c r="C938" s="860">
        <v>20518</v>
      </c>
      <c r="D938" s="870">
        <v>25650</v>
      </c>
      <c r="E938" s="862"/>
      <c r="F938" s="867">
        <v>41.1</v>
      </c>
      <c r="G938" s="27"/>
      <c r="H938" s="9"/>
      <c r="I938" s="9"/>
    </row>
    <row r="939" spans="1:9" ht="15.75" customHeight="1">
      <c r="A939" s="864" t="s">
        <v>942</v>
      </c>
      <c r="B939" s="865"/>
      <c r="C939" s="860">
        <v>20518</v>
      </c>
      <c r="D939" s="870">
        <v>25650</v>
      </c>
      <c r="E939" s="862"/>
      <c r="F939" s="867">
        <v>41.1</v>
      </c>
      <c r="G939" s="27"/>
      <c r="H939" s="9"/>
      <c r="I939" s="9"/>
    </row>
    <row r="940" spans="1:9" ht="15.75" customHeight="1">
      <c r="A940" s="864" t="s">
        <v>943</v>
      </c>
      <c r="B940" s="865"/>
      <c r="C940" s="860">
        <v>20518</v>
      </c>
      <c r="D940" s="870">
        <v>25650</v>
      </c>
      <c r="E940" s="862"/>
      <c r="F940" s="867">
        <v>41.1</v>
      </c>
      <c r="G940" s="27"/>
      <c r="H940" s="9"/>
      <c r="I940" s="9"/>
    </row>
    <row r="941" spans="1:9" ht="15.75" customHeight="1">
      <c r="A941" s="864" t="s">
        <v>944</v>
      </c>
      <c r="B941" s="865"/>
      <c r="C941" s="860">
        <v>20518</v>
      </c>
      <c r="D941" s="870">
        <v>25650</v>
      </c>
      <c r="E941" s="862"/>
      <c r="F941" s="867">
        <v>41.1</v>
      </c>
      <c r="G941" s="27"/>
      <c r="H941" s="9"/>
      <c r="I941" s="9"/>
    </row>
    <row r="942" spans="1:9" ht="15.75" customHeight="1">
      <c r="A942" s="864" t="s">
        <v>945</v>
      </c>
      <c r="B942" s="865"/>
      <c r="C942" s="860">
        <v>20518</v>
      </c>
      <c r="D942" s="870">
        <v>25650</v>
      </c>
      <c r="E942" s="862"/>
      <c r="F942" s="867">
        <v>41.1</v>
      </c>
      <c r="G942" s="27"/>
      <c r="H942" s="9"/>
      <c r="I942" s="9"/>
    </row>
    <row r="943" spans="1:9" ht="15.75" customHeight="1">
      <c r="A943" s="864" t="s">
        <v>946</v>
      </c>
      <c r="B943" s="865"/>
      <c r="C943" s="860">
        <v>20518</v>
      </c>
      <c r="D943" s="870">
        <v>25650</v>
      </c>
      <c r="E943" s="862"/>
      <c r="F943" s="867">
        <v>41.1</v>
      </c>
      <c r="G943" s="27"/>
      <c r="H943" s="9"/>
      <c r="I943" s="9"/>
    </row>
    <row r="944" spans="1:9" ht="15.75" customHeight="1">
      <c r="A944" s="864" t="s">
        <v>947</v>
      </c>
      <c r="B944" s="865"/>
      <c r="C944" s="860">
        <v>20518</v>
      </c>
      <c r="D944" s="870">
        <v>25650</v>
      </c>
      <c r="E944" s="862">
        <v>104000</v>
      </c>
      <c r="F944" s="867">
        <v>41.1</v>
      </c>
      <c r="G944" s="27"/>
      <c r="H944" s="9"/>
      <c r="I944" s="9"/>
    </row>
    <row r="945" spans="1:9" ht="15.75" customHeight="1">
      <c r="A945" s="868" t="s">
        <v>948</v>
      </c>
      <c r="B945" s="865"/>
      <c r="C945" s="860">
        <v>20518</v>
      </c>
      <c r="D945" s="870">
        <v>25650</v>
      </c>
      <c r="E945" s="862"/>
      <c r="F945" s="867">
        <v>41.1</v>
      </c>
      <c r="G945" s="27"/>
      <c r="H945" s="9"/>
      <c r="I945" s="9"/>
    </row>
    <row r="946" spans="1:9" ht="15.75" customHeight="1">
      <c r="A946" s="864" t="s">
        <v>949</v>
      </c>
      <c r="B946" s="865"/>
      <c r="C946" s="860">
        <v>20518</v>
      </c>
      <c r="D946" s="870">
        <v>25650</v>
      </c>
      <c r="E946" s="862">
        <v>110000</v>
      </c>
      <c r="F946" s="867">
        <v>41.1</v>
      </c>
      <c r="G946" s="27"/>
      <c r="H946" s="9"/>
      <c r="I946" s="9"/>
    </row>
    <row r="947" spans="1:9" ht="15.75" customHeight="1">
      <c r="A947" s="864" t="s">
        <v>950</v>
      </c>
      <c r="B947" s="865"/>
      <c r="C947" s="860">
        <v>20518</v>
      </c>
      <c r="D947" s="870">
        <v>25650</v>
      </c>
      <c r="E947" s="862">
        <v>166000</v>
      </c>
      <c r="F947" s="867">
        <v>41.1</v>
      </c>
      <c r="G947" s="27"/>
      <c r="H947" s="9"/>
      <c r="I947" s="9"/>
    </row>
    <row r="948" spans="1:9" ht="15.75" customHeight="1">
      <c r="A948" s="864" t="s">
        <v>951</v>
      </c>
      <c r="B948" s="865"/>
      <c r="C948" s="860">
        <v>23615</v>
      </c>
      <c r="D948" s="870">
        <v>29515</v>
      </c>
      <c r="E948" s="862"/>
      <c r="F948" s="866">
        <v>47.3</v>
      </c>
      <c r="G948" s="27"/>
      <c r="H948" s="9"/>
      <c r="I948" s="9"/>
    </row>
    <row r="949" spans="1:9" ht="15.75" customHeight="1">
      <c r="A949" s="864" t="s">
        <v>952</v>
      </c>
      <c r="B949" s="865"/>
      <c r="C949" s="860">
        <v>23615</v>
      </c>
      <c r="D949" s="870">
        <v>29515</v>
      </c>
      <c r="E949" s="862"/>
      <c r="F949" s="866">
        <v>47.3</v>
      </c>
      <c r="G949" s="27"/>
      <c r="H949" s="9"/>
      <c r="I949" s="9"/>
    </row>
    <row r="950" spans="1:9" ht="15.75" customHeight="1">
      <c r="A950" s="864" t="s">
        <v>953</v>
      </c>
      <c r="B950" s="865"/>
      <c r="C950" s="860">
        <v>23615</v>
      </c>
      <c r="D950" s="870">
        <v>29515</v>
      </c>
      <c r="E950" s="862"/>
      <c r="F950" s="867">
        <v>47.3</v>
      </c>
      <c r="G950" s="27"/>
      <c r="H950" s="9"/>
      <c r="I950" s="9"/>
    </row>
    <row r="951" spans="1:9" ht="15.75" customHeight="1">
      <c r="A951" s="864" t="s">
        <v>954</v>
      </c>
      <c r="B951" s="865"/>
      <c r="C951" s="860">
        <v>23615</v>
      </c>
      <c r="D951" s="870">
        <v>29515</v>
      </c>
      <c r="E951" s="862"/>
      <c r="F951" s="867">
        <v>47.3</v>
      </c>
      <c r="G951" s="27"/>
      <c r="H951" s="9"/>
      <c r="I951" s="9"/>
    </row>
    <row r="952" spans="1:9" ht="15.75" customHeight="1">
      <c r="A952" s="864" t="s">
        <v>955</v>
      </c>
      <c r="B952" s="865"/>
      <c r="C952" s="860">
        <v>23615</v>
      </c>
      <c r="D952" s="870">
        <v>29515</v>
      </c>
      <c r="E952" s="862"/>
      <c r="F952" s="867">
        <v>47.3</v>
      </c>
      <c r="G952" s="27"/>
      <c r="H952" s="9"/>
      <c r="I952" s="9"/>
    </row>
    <row r="953" spans="1:9" ht="15.75" customHeight="1">
      <c r="A953" s="868" t="s">
        <v>956</v>
      </c>
      <c r="B953" s="865"/>
      <c r="C953" s="860">
        <v>23615</v>
      </c>
      <c r="D953" s="870">
        <v>29515</v>
      </c>
      <c r="E953" s="862"/>
      <c r="F953" s="866">
        <v>47.3</v>
      </c>
      <c r="G953" s="27"/>
      <c r="H953" s="9"/>
      <c r="I953" s="9"/>
    </row>
    <row r="954" spans="1:9" ht="15.75" customHeight="1">
      <c r="A954" s="868" t="s">
        <v>957</v>
      </c>
      <c r="B954" s="865"/>
      <c r="C954" s="860">
        <v>23615</v>
      </c>
      <c r="D954" s="870">
        <v>29515</v>
      </c>
      <c r="E954" s="862"/>
      <c r="F954" s="866">
        <v>47.3</v>
      </c>
      <c r="G954" s="27"/>
      <c r="H954" s="9"/>
      <c r="I954" s="9"/>
    </row>
    <row r="955" spans="1:9" ht="15.75" customHeight="1">
      <c r="A955" s="864" t="s">
        <v>958</v>
      </c>
      <c r="B955" s="865"/>
      <c r="C955" s="860">
        <v>23615</v>
      </c>
      <c r="D955" s="870">
        <v>29515</v>
      </c>
      <c r="E955" s="862"/>
      <c r="F955" s="867">
        <v>47.3</v>
      </c>
      <c r="G955" s="27"/>
      <c r="H955" s="9"/>
      <c r="I955" s="9"/>
    </row>
    <row r="956" spans="1:9" ht="15.75" customHeight="1">
      <c r="A956" s="864" t="s">
        <v>959</v>
      </c>
      <c r="B956" s="865"/>
      <c r="C956" s="860">
        <v>27360</v>
      </c>
      <c r="D956" s="870">
        <v>34195</v>
      </c>
      <c r="E956" s="862"/>
      <c r="F956" s="867">
        <v>54.8</v>
      </c>
      <c r="G956" s="27"/>
      <c r="H956" s="9"/>
      <c r="I956" s="9"/>
    </row>
    <row r="957" spans="1:9" ht="15.75" customHeight="1">
      <c r="A957" s="864" t="s">
        <v>960</v>
      </c>
      <c r="B957" s="865"/>
      <c r="C957" s="860">
        <v>27360</v>
      </c>
      <c r="D957" s="870">
        <v>34195</v>
      </c>
      <c r="E957" s="862"/>
      <c r="F957" s="867">
        <v>54.8</v>
      </c>
      <c r="G957" s="27"/>
      <c r="H957" s="9"/>
      <c r="I957" s="9"/>
    </row>
    <row r="958" spans="1:9" ht="15.75" customHeight="1">
      <c r="A958" s="864" t="s">
        <v>961</v>
      </c>
      <c r="B958" s="865"/>
      <c r="C958" s="860">
        <v>27360</v>
      </c>
      <c r="D958" s="870">
        <v>34195</v>
      </c>
      <c r="E958" s="862"/>
      <c r="F958" s="867">
        <v>54.8</v>
      </c>
      <c r="G958" s="27"/>
      <c r="H958" s="9"/>
      <c r="I958" s="9"/>
    </row>
    <row r="959" spans="1:9" ht="15.75" customHeight="1">
      <c r="A959" s="864" t="s">
        <v>962</v>
      </c>
      <c r="B959" s="865"/>
      <c r="C959" s="860">
        <v>27360</v>
      </c>
      <c r="D959" s="870">
        <v>34195</v>
      </c>
      <c r="E959" s="862"/>
      <c r="F959" s="867">
        <v>54.8</v>
      </c>
      <c r="G959" s="27"/>
      <c r="H959" s="9"/>
      <c r="I959" s="9"/>
    </row>
    <row r="960" spans="1:9" ht="15.75" customHeight="1">
      <c r="A960" s="864" t="s">
        <v>963</v>
      </c>
      <c r="B960" s="865"/>
      <c r="C960" s="860">
        <v>27360</v>
      </c>
      <c r="D960" s="870">
        <v>34195</v>
      </c>
      <c r="E960" s="862"/>
      <c r="F960" s="867">
        <v>54.8</v>
      </c>
      <c r="G960" s="27"/>
      <c r="H960" s="9"/>
      <c r="I960" s="9"/>
    </row>
    <row r="961" spans="1:9" ht="15.75" customHeight="1">
      <c r="A961" s="864" t="s">
        <v>964</v>
      </c>
      <c r="B961" s="865"/>
      <c r="C961" s="860">
        <v>27360</v>
      </c>
      <c r="D961" s="870">
        <v>34195</v>
      </c>
      <c r="E961" s="862"/>
      <c r="F961" s="867">
        <v>54.8</v>
      </c>
      <c r="G961" s="27"/>
      <c r="H961" s="9"/>
      <c r="I961" s="9"/>
    </row>
    <row r="962" spans="1:9" ht="15.75" customHeight="1">
      <c r="A962" s="864" t="s">
        <v>965</v>
      </c>
      <c r="B962" s="865"/>
      <c r="C962" s="860">
        <v>27360</v>
      </c>
      <c r="D962" s="870">
        <v>34195</v>
      </c>
      <c r="E962" s="862"/>
      <c r="F962" s="867">
        <v>54.8</v>
      </c>
      <c r="G962" s="27"/>
      <c r="H962" s="9"/>
      <c r="I962" s="9"/>
    </row>
    <row r="963" spans="1:9" ht="15.75" customHeight="1">
      <c r="A963" s="864" t="s">
        <v>966</v>
      </c>
      <c r="B963" s="865"/>
      <c r="C963" s="860">
        <v>27360</v>
      </c>
      <c r="D963" s="870">
        <v>34195</v>
      </c>
      <c r="E963" s="862"/>
      <c r="F963" s="867">
        <v>54.8</v>
      </c>
      <c r="G963" s="27"/>
      <c r="H963" s="9"/>
      <c r="I963" s="9"/>
    </row>
    <row r="964" spans="1:9" ht="15.75" customHeight="1">
      <c r="A964" s="864" t="s">
        <v>967</v>
      </c>
      <c r="B964" s="865"/>
      <c r="C964" s="860">
        <v>27360</v>
      </c>
      <c r="D964" s="870">
        <v>34195</v>
      </c>
      <c r="E964" s="862"/>
      <c r="F964" s="867">
        <v>54.8</v>
      </c>
      <c r="G964" s="27"/>
      <c r="H964" s="9"/>
      <c r="I964" s="9"/>
    </row>
    <row r="965" spans="1:9" ht="15.75" customHeight="1">
      <c r="A965" s="864" t="s">
        <v>968</v>
      </c>
      <c r="B965" s="865"/>
      <c r="C965" s="860">
        <v>27360</v>
      </c>
      <c r="D965" s="870">
        <v>34195</v>
      </c>
      <c r="E965" s="862"/>
      <c r="F965" s="867">
        <v>54.8</v>
      </c>
      <c r="G965" s="27"/>
      <c r="H965" s="9"/>
      <c r="I965" s="9"/>
    </row>
    <row r="966" spans="1:9" ht="15.75" customHeight="1">
      <c r="A966" s="864" t="s">
        <v>969</v>
      </c>
      <c r="B966" s="865"/>
      <c r="C966" s="860">
        <v>29952</v>
      </c>
      <c r="D966" s="870">
        <v>37440</v>
      </c>
      <c r="E966" s="862"/>
      <c r="F966" s="867">
        <v>60</v>
      </c>
      <c r="G966" s="27"/>
      <c r="H966" s="9"/>
      <c r="I966" s="9"/>
    </row>
    <row r="967" spans="1:9" ht="15.75" customHeight="1">
      <c r="A967" s="864" t="s">
        <v>970</v>
      </c>
      <c r="B967" s="865"/>
      <c r="C967" s="860">
        <v>29952</v>
      </c>
      <c r="D967" s="870">
        <v>37440</v>
      </c>
      <c r="E967" s="862"/>
      <c r="F967" s="867">
        <v>60</v>
      </c>
      <c r="G967" s="27"/>
      <c r="H967" s="9"/>
      <c r="I967" s="9"/>
    </row>
    <row r="968" spans="1:9" ht="15.75" customHeight="1">
      <c r="A968" s="868" t="s">
        <v>971</v>
      </c>
      <c r="B968" s="865"/>
      <c r="C968" s="860">
        <v>29952</v>
      </c>
      <c r="D968" s="870">
        <v>37440</v>
      </c>
      <c r="E968" s="862"/>
      <c r="F968" s="867">
        <v>60</v>
      </c>
      <c r="G968" s="27"/>
      <c r="H968" s="9"/>
      <c r="I968" s="9"/>
    </row>
    <row r="969" spans="1:9" ht="15.75" customHeight="1">
      <c r="A969" s="868" t="s">
        <v>972</v>
      </c>
      <c r="B969" s="865"/>
      <c r="C969" s="860">
        <v>29952</v>
      </c>
      <c r="D969" s="870">
        <v>37440</v>
      </c>
      <c r="E969" s="862"/>
      <c r="F969" s="867">
        <v>60</v>
      </c>
      <c r="G969" s="27"/>
      <c r="H969" s="9"/>
      <c r="I969" s="9"/>
    </row>
    <row r="970" spans="1:9" ht="15.75" customHeight="1">
      <c r="A970" s="864" t="s">
        <v>973</v>
      </c>
      <c r="B970" s="865"/>
      <c r="C970" s="860">
        <v>37590</v>
      </c>
      <c r="D970" s="870">
        <v>46988</v>
      </c>
      <c r="E970" s="862"/>
      <c r="F970" s="867">
        <v>75.3</v>
      </c>
      <c r="G970" s="27"/>
      <c r="H970" s="9"/>
      <c r="I970" s="9"/>
    </row>
    <row r="971" spans="1:9" ht="15.75" customHeight="1">
      <c r="A971" s="864" t="s">
        <v>974</v>
      </c>
      <c r="B971" s="865"/>
      <c r="C971" s="860">
        <v>37590</v>
      </c>
      <c r="D971" s="870">
        <v>46988</v>
      </c>
      <c r="E971" s="862"/>
      <c r="F971" s="867">
        <v>75.3</v>
      </c>
      <c r="G971" s="27"/>
      <c r="H971" s="9"/>
      <c r="I971" s="9"/>
    </row>
    <row r="972" spans="1:9" ht="15.75" customHeight="1">
      <c r="A972" s="868" t="s">
        <v>975</v>
      </c>
      <c r="B972" s="865"/>
      <c r="C972" s="860">
        <v>37590</v>
      </c>
      <c r="D972" s="870">
        <v>46988</v>
      </c>
      <c r="E972" s="862"/>
      <c r="F972" s="866">
        <v>75.3</v>
      </c>
      <c r="G972" s="27"/>
      <c r="H972" s="9"/>
      <c r="I972" s="9"/>
    </row>
    <row r="973" spans="1:9" ht="15.75" customHeight="1">
      <c r="A973" s="864" t="s">
        <v>976</v>
      </c>
      <c r="B973" s="865"/>
      <c r="C973" s="860">
        <v>52416</v>
      </c>
      <c r="D973" s="870">
        <v>65520</v>
      </c>
      <c r="E973" s="862"/>
      <c r="F973" s="866">
        <v>75.3</v>
      </c>
      <c r="G973" s="27"/>
      <c r="H973" s="9"/>
      <c r="I973" s="9"/>
    </row>
    <row r="974" spans="1:9" ht="15.75" customHeight="1">
      <c r="A974" s="864" t="s">
        <v>977</v>
      </c>
      <c r="B974" s="865"/>
      <c r="C974" s="860">
        <v>57910</v>
      </c>
      <c r="D974" s="870">
        <v>72384</v>
      </c>
      <c r="E974" s="862"/>
      <c r="F974" s="867"/>
      <c r="G974" s="27"/>
      <c r="H974" s="9"/>
      <c r="I974" s="9"/>
    </row>
    <row r="975" spans="1:9" ht="15.75" customHeight="1">
      <c r="A975" s="864" t="s">
        <v>978</v>
      </c>
      <c r="B975" s="865"/>
      <c r="C975" s="860">
        <v>22965</v>
      </c>
      <c r="D975" s="870">
        <v>28704</v>
      </c>
      <c r="E975" s="862"/>
      <c r="F975" s="867">
        <v>46</v>
      </c>
      <c r="G975" s="27"/>
      <c r="H975" s="9"/>
      <c r="I975" s="9"/>
    </row>
    <row r="976" spans="1:9" ht="15.75" customHeight="1">
      <c r="A976" s="864" t="s">
        <v>979</v>
      </c>
      <c r="B976" s="865"/>
      <c r="C976" s="860">
        <v>22965</v>
      </c>
      <c r="D976" s="870">
        <v>28704</v>
      </c>
      <c r="E976" s="862"/>
      <c r="F976" s="867">
        <v>46</v>
      </c>
      <c r="G976" s="27"/>
      <c r="H976" s="9"/>
      <c r="I976" s="9"/>
    </row>
    <row r="977" spans="1:9" ht="15.75" customHeight="1">
      <c r="A977" s="864" t="s">
        <v>980</v>
      </c>
      <c r="B977" s="865"/>
      <c r="C977" s="860">
        <v>22965</v>
      </c>
      <c r="D977" s="870">
        <v>28704</v>
      </c>
      <c r="E977" s="862"/>
      <c r="F977" s="867">
        <v>46</v>
      </c>
      <c r="G977" s="27"/>
      <c r="H977" s="9"/>
      <c r="I977" s="9"/>
    </row>
    <row r="978" spans="1:9" ht="15.75" customHeight="1">
      <c r="A978" s="864" t="s">
        <v>981</v>
      </c>
      <c r="B978" s="865"/>
      <c r="C978" s="860">
        <v>22965</v>
      </c>
      <c r="D978" s="870">
        <v>28704</v>
      </c>
      <c r="E978" s="862"/>
      <c r="F978" s="867">
        <v>46</v>
      </c>
      <c r="G978" s="27"/>
      <c r="H978" s="9"/>
      <c r="I978" s="9"/>
    </row>
    <row r="979" spans="1:9" ht="15.75" customHeight="1">
      <c r="A979" s="864" t="s">
        <v>982</v>
      </c>
      <c r="B979" s="865"/>
      <c r="C979" s="860">
        <v>22965</v>
      </c>
      <c r="D979" s="870">
        <v>28704</v>
      </c>
      <c r="E979" s="862"/>
      <c r="F979" s="867">
        <v>46</v>
      </c>
      <c r="G979" s="27"/>
      <c r="H979" s="9"/>
      <c r="I979" s="9"/>
    </row>
    <row r="980" spans="1:9" ht="15.75" customHeight="1">
      <c r="A980" s="864" t="s">
        <v>983</v>
      </c>
      <c r="B980" s="865"/>
      <c r="C980" s="860">
        <v>22965</v>
      </c>
      <c r="D980" s="870">
        <v>28704</v>
      </c>
      <c r="E980" s="862"/>
      <c r="F980" s="867">
        <v>46</v>
      </c>
      <c r="G980" s="27"/>
      <c r="H980" s="9"/>
      <c r="I980" s="9"/>
    </row>
    <row r="981" spans="1:9" ht="15.75" customHeight="1">
      <c r="A981" s="864" t="s">
        <v>984</v>
      </c>
      <c r="B981" s="865"/>
      <c r="C981" s="860">
        <v>22965</v>
      </c>
      <c r="D981" s="870">
        <v>28704</v>
      </c>
      <c r="E981" s="862"/>
      <c r="F981" s="867">
        <v>46</v>
      </c>
      <c r="G981" s="27"/>
      <c r="H981" s="9"/>
      <c r="I981" s="9"/>
    </row>
    <row r="982" spans="1:9" ht="15.75" customHeight="1">
      <c r="A982" s="864" t="s">
        <v>985</v>
      </c>
      <c r="B982" s="865"/>
      <c r="C982" s="860">
        <v>22965</v>
      </c>
      <c r="D982" s="870">
        <v>28704</v>
      </c>
      <c r="E982" s="862"/>
      <c r="F982" s="867">
        <v>46</v>
      </c>
      <c r="G982" s="27"/>
      <c r="H982" s="9"/>
      <c r="I982" s="9"/>
    </row>
    <row r="983" spans="1:9" ht="15.75" customHeight="1">
      <c r="A983" s="864" t="s">
        <v>986</v>
      </c>
      <c r="B983" s="865"/>
      <c r="C983" s="860">
        <v>22965</v>
      </c>
      <c r="D983" s="870">
        <v>28704</v>
      </c>
      <c r="E983" s="862"/>
      <c r="F983" s="867">
        <v>46</v>
      </c>
      <c r="G983" s="27"/>
      <c r="H983" s="9"/>
      <c r="I983" s="9"/>
    </row>
    <row r="984" spans="1:9" ht="15.75" customHeight="1">
      <c r="A984" s="864" t="s">
        <v>987</v>
      </c>
      <c r="B984" s="865"/>
      <c r="C984" s="860">
        <v>22965</v>
      </c>
      <c r="D984" s="870">
        <v>28704</v>
      </c>
      <c r="E984" s="862"/>
      <c r="F984" s="867">
        <v>46</v>
      </c>
      <c r="G984" s="27"/>
      <c r="H984" s="9"/>
      <c r="I984" s="9"/>
    </row>
    <row r="985" spans="1:9" ht="15.75" customHeight="1">
      <c r="A985" s="864" t="s">
        <v>988</v>
      </c>
      <c r="B985" s="865"/>
      <c r="C985" s="860">
        <v>22965</v>
      </c>
      <c r="D985" s="870">
        <v>28704</v>
      </c>
      <c r="E985" s="862"/>
      <c r="F985" s="867">
        <v>46</v>
      </c>
      <c r="G985" s="27"/>
      <c r="H985" s="9"/>
      <c r="I985" s="9"/>
    </row>
    <row r="986" spans="1:9" ht="15.75" customHeight="1">
      <c r="A986" s="864" t="s">
        <v>989</v>
      </c>
      <c r="B986" s="865"/>
      <c r="C986" s="860">
        <v>22965</v>
      </c>
      <c r="D986" s="870">
        <v>28704</v>
      </c>
      <c r="E986" s="862"/>
      <c r="F986" s="867">
        <v>46</v>
      </c>
      <c r="G986" s="27"/>
      <c r="H986" s="9"/>
      <c r="I986" s="9"/>
    </row>
    <row r="987" spans="1:9" ht="15.75" customHeight="1">
      <c r="A987" s="864" t="s">
        <v>990</v>
      </c>
      <c r="B987" s="865"/>
      <c r="C987" s="860">
        <v>22965</v>
      </c>
      <c r="D987" s="870">
        <v>28704</v>
      </c>
      <c r="E987" s="862"/>
      <c r="F987" s="867">
        <v>46</v>
      </c>
      <c r="G987" s="27"/>
      <c r="H987" s="9"/>
      <c r="I987" s="9"/>
    </row>
    <row r="988" spans="1:9" ht="15.75" customHeight="1">
      <c r="A988" s="864" t="s">
        <v>991</v>
      </c>
      <c r="B988" s="865"/>
      <c r="C988" s="860">
        <v>22965</v>
      </c>
      <c r="D988" s="870">
        <v>28704</v>
      </c>
      <c r="E988" s="862"/>
      <c r="F988" s="867">
        <v>46</v>
      </c>
      <c r="G988" s="27"/>
      <c r="H988" s="9"/>
      <c r="I988" s="9"/>
    </row>
    <row r="989" spans="1:9" ht="15.75" customHeight="1">
      <c r="A989" s="864" t="s">
        <v>992</v>
      </c>
      <c r="B989" s="865"/>
      <c r="C989" s="860">
        <v>22965</v>
      </c>
      <c r="D989" s="870">
        <v>28704</v>
      </c>
      <c r="E989" s="862">
        <v>138000</v>
      </c>
      <c r="F989" s="867">
        <v>46</v>
      </c>
      <c r="G989" s="27"/>
      <c r="H989" s="9"/>
      <c r="I989" s="9"/>
    </row>
    <row r="990" spans="1:9" ht="15.75" customHeight="1">
      <c r="A990" s="864" t="s">
        <v>993</v>
      </c>
      <c r="B990" s="865"/>
      <c r="C990" s="860">
        <v>22965</v>
      </c>
      <c r="D990" s="870">
        <v>28704</v>
      </c>
      <c r="E990" s="862">
        <v>143000</v>
      </c>
      <c r="F990" s="867">
        <v>46</v>
      </c>
      <c r="G990" s="27"/>
      <c r="H990" s="9"/>
      <c r="I990" s="9"/>
    </row>
    <row r="991" spans="1:9" ht="15.75" customHeight="1">
      <c r="A991" s="864" t="s">
        <v>994</v>
      </c>
      <c r="B991" s="865"/>
      <c r="C991" s="860">
        <v>22965</v>
      </c>
      <c r="D991" s="870">
        <v>28704</v>
      </c>
      <c r="E991" s="862"/>
      <c r="F991" s="867">
        <v>46</v>
      </c>
      <c r="G991" s="27"/>
      <c r="H991" s="9"/>
      <c r="I991" s="9"/>
    </row>
    <row r="992" spans="1:9" ht="15.75" customHeight="1">
      <c r="A992" s="864" t="s">
        <v>995</v>
      </c>
      <c r="B992" s="865"/>
      <c r="C992" s="860">
        <v>27555</v>
      </c>
      <c r="D992" s="870">
        <v>34445</v>
      </c>
      <c r="E992" s="862"/>
      <c r="F992" s="867">
        <v>55.2</v>
      </c>
      <c r="G992" s="27"/>
      <c r="H992" s="9"/>
      <c r="I992" s="9"/>
    </row>
    <row r="993" spans="1:9" ht="15.75" customHeight="1">
      <c r="A993" s="864" t="s">
        <v>996</v>
      </c>
      <c r="B993" s="865"/>
      <c r="C993" s="860">
        <v>27555</v>
      </c>
      <c r="D993" s="870">
        <v>34445</v>
      </c>
      <c r="E993" s="862"/>
      <c r="F993" s="867">
        <v>55.2</v>
      </c>
      <c r="G993" s="27"/>
      <c r="H993" s="9"/>
      <c r="I993" s="9"/>
    </row>
    <row r="994" spans="1:9" ht="15.75" customHeight="1">
      <c r="A994" s="864" t="s">
        <v>997</v>
      </c>
      <c r="B994" s="865"/>
      <c r="C994" s="860">
        <v>27555</v>
      </c>
      <c r="D994" s="870">
        <v>34445</v>
      </c>
      <c r="E994" s="862"/>
      <c r="F994" s="867">
        <v>55.2</v>
      </c>
      <c r="G994" s="27"/>
      <c r="H994" s="9"/>
      <c r="I994" s="9"/>
    </row>
    <row r="995" spans="1:9" ht="15.75" customHeight="1">
      <c r="A995" s="864" t="s">
        <v>998</v>
      </c>
      <c r="B995" s="865"/>
      <c r="C995" s="860">
        <v>27555</v>
      </c>
      <c r="D995" s="870">
        <v>34445</v>
      </c>
      <c r="E995" s="862"/>
      <c r="F995" s="867">
        <v>55.2</v>
      </c>
      <c r="G995" s="27"/>
      <c r="H995" s="9"/>
      <c r="I995" s="9"/>
    </row>
    <row r="996" spans="1:9" ht="15.75" customHeight="1">
      <c r="A996" s="864" t="s">
        <v>999</v>
      </c>
      <c r="B996" s="865"/>
      <c r="C996" s="860">
        <v>27555</v>
      </c>
      <c r="D996" s="870">
        <v>34445</v>
      </c>
      <c r="E996" s="862"/>
      <c r="F996" s="867">
        <v>55.2</v>
      </c>
      <c r="G996" s="27"/>
      <c r="H996" s="9"/>
      <c r="I996" s="9"/>
    </row>
    <row r="997" spans="1:9" ht="15.75" customHeight="1">
      <c r="A997" s="864" t="s">
        <v>1000</v>
      </c>
      <c r="B997" s="865"/>
      <c r="C997" s="860">
        <v>27555</v>
      </c>
      <c r="D997" s="870">
        <v>34445</v>
      </c>
      <c r="E997" s="862"/>
      <c r="F997" s="867">
        <v>55.2</v>
      </c>
      <c r="G997" s="27"/>
      <c r="H997" s="9"/>
      <c r="I997" s="9"/>
    </row>
    <row r="998" spans="1:9" ht="15.75" customHeight="1">
      <c r="A998" s="864" t="s">
        <v>1001</v>
      </c>
      <c r="B998" s="865"/>
      <c r="C998" s="860">
        <v>27555</v>
      </c>
      <c r="D998" s="870">
        <v>34445</v>
      </c>
      <c r="E998" s="862"/>
      <c r="F998" s="867">
        <v>55.2</v>
      </c>
      <c r="G998" s="27"/>
      <c r="H998" s="9"/>
      <c r="I998" s="9"/>
    </row>
    <row r="999" spans="1:9" ht="15.75" customHeight="1">
      <c r="A999" s="864" t="s">
        <v>1002</v>
      </c>
      <c r="B999" s="865"/>
      <c r="C999" s="860">
        <v>27555</v>
      </c>
      <c r="D999" s="870">
        <v>34445</v>
      </c>
      <c r="E999" s="862">
        <v>153000</v>
      </c>
      <c r="F999" s="867">
        <v>55.2</v>
      </c>
      <c r="G999" s="27"/>
      <c r="H999" s="9"/>
      <c r="I999" s="9"/>
    </row>
    <row r="1000" spans="1:9" ht="15.75" customHeight="1">
      <c r="A1000" s="864" t="s">
        <v>1003</v>
      </c>
      <c r="B1000" s="865"/>
      <c r="C1000" s="860">
        <v>27555</v>
      </c>
      <c r="D1000" s="870">
        <v>34445</v>
      </c>
      <c r="E1000" s="862">
        <v>154000</v>
      </c>
      <c r="F1000" s="867">
        <v>55.2</v>
      </c>
      <c r="G1000" s="27"/>
      <c r="H1000" s="9"/>
      <c r="I1000" s="9"/>
    </row>
    <row r="1001" spans="1:9" ht="15.75" customHeight="1">
      <c r="A1001" s="864" t="s">
        <v>1004</v>
      </c>
      <c r="B1001" s="865"/>
      <c r="C1001" s="860">
        <v>27555</v>
      </c>
      <c r="D1001" s="870">
        <v>34445</v>
      </c>
      <c r="E1001" s="862"/>
      <c r="F1001" s="867">
        <v>55.2</v>
      </c>
      <c r="G1001" s="27"/>
      <c r="H1001" s="9"/>
      <c r="I1001" s="9"/>
    </row>
    <row r="1002" spans="1:9" ht="15.75" customHeight="1">
      <c r="A1002" s="864" t="s">
        <v>1005</v>
      </c>
      <c r="B1002" s="865"/>
      <c r="C1002" s="860">
        <v>30055</v>
      </c>
      <c r="D1002" s="870">
        <v>37565</v>
      </c>
      <c r="E1002" s="862"/>
      <c r="F1002" s="866">
        <v>60.2</v>
      </c>
      <c r="G1002" s="27"/>
      <c r="H1002" s="9"/>
      <c r="I1002" s="9"/>
    </row>
    <row r="1003" spans="1:9" ht="15.75" customHeight="1">
      <c r="A1003" s="864" t="s">
        <v>1006</v>
      </c>
      <c r="B1003" s="865"/>
      <c r="C1003" s="860">
        <v>30055</v>
      </c>
      <c r="D1003" s="870">
        <v>37565</v>
      </c>
      <c r="E1003" s="862"/>
      <c r="F1003" s="866">
        <v>60.2</v>
      </c>
      <c r="G1003" s="27"/>
      <c r="H1003" s="9"/>
      <c r="I1003" s="9"/>
    </row>
    <row r="1004" spans="1:9" ht="15.75" customHeight="1">
      <c r="A1004" s="864" t="s">
        <v>1007</v>
      </c>
      <c r="B1004" s="865"/>
      <c r="C1004" s="860">
        <v>30055</v>
      </c>
      <c r="D1004" s="870">
        <v>37565</v>
      </c>
      <c r="E1004" s="862"/>
      <c r="F1004" s="867">
        <v>60.2</v>
      </c>
      <c r="G1004" s="27"/>
      <c r="H1004" s="9"/>
      <c r="I1004" s="9"/>
    </row>
    <row r="1005" spans="1:9" ht="15.75" customHeight="1">
      <c r="A1005" s="864" t="s">
        <v>1008</v>
      </c>
      <c r="B1005" s="865"/>
      <c r="C1005" s="860">
        <v>30055</v>
      </c>
      <c r="D1005" s="870">
        <v>37565</v>
      </c>
      <c r="E1005" s="862"/>
      <c r="F1005" s="867">
        <v>60.2</v>
      </c>
      <c r="G1005" s="27"/>
      <c r="H1005" s="9"/>
      <c r="I1005" s="9"/>
    </row>
    <row r="1006" spans="1:9" ht="15.75" customHeight="1">
      <c r="A1006" s="864" t="s">
        <v>1009</v>
      </c>
      <c r="B1006" s="865"/>
      <c r="C1006" s="860">
        <v>30055</v>
      </c>
      <c r="D1006" s="870">
        <v>37565</v>
      </c>
      <c r="E1006" s="862"/>
      <c r="F1006" s="867">
        <v>60.2</v>
      </c>
      <c r="G1006" s="27"/>
      <c r="H1006" s="9"/>
      <c r="I1006" s="9"/>
    </row>
    <row r="1007" spans="1:9" ht="15.75" customHeight="1">
      <c r="A1007" s="868" t="s">
        <v>1010</v>
      </c>
      <c r="B1007" s="865"/>
      <c r="C1007" s="860">
        <v>30055</v>
      </c>
      <c r="D1007" s="870">
        <v>37565</v>
      </c>
      <c r="E1007" s="862"/>
      <c r="F1007" s="867">
        <v>60.2</v>
      </c>
      <c r="G1007" s="27"/>
      <c r="H1007" s="9"/>
      <c r="I1007" s="9"/>
    </row>
    <row r="1008" spans="1:9" ht="15.75" customHeight="1">
      <c r="A1008" s="868" t="s">
        <v>1011</v>
      </c>
      <c r="B1008" s="865"/>
      <c r="C1008" s="860">
        <v>30055</v>
      </c>
      <c r="D1008" s="870">
        <v>37565</v>
      </c>
      <c r="E1008" s="862"/>
      <c r="F1008" s="867">
        <v>60.2</v>
      </c>
      <c r="G1008" s="27"/>
      <c r="H1008" s="9"/>
      <c r="I1008" s="9"/>
    </row>
    <row r="1009" spans="1:9" ht="15.75" customHeight="1">
      <c r="A1009" s="864" t="s">
        <v>1012</v>
      </c>
      <c r="B1009" s="865"/>
      <c r="C1009" s="860">
        <v>30055</v>
      </c>
      <c r="D1009" s="870">
        <v>37565</v>
      </c>
      <c r="E1009" s="862"/>
      <c r="F1009" s="867">
        <v>60.2</v>
      </c>
      <c r="G1009" s="27"/>
      <c r="H1009" s="9"/>
      <c r="I1009" s="9"/>
    </row>
    <row r="1010" spans="1:9" ht="15.75" customHeight="1">
      <c r="A1010" s="864" t="s">
        <v>1013</v>
      </c>
      <c r="B1010" s="865"/>
      <c r="C1010" s="860">
        <v>36745</v>
      </c>
      <c r="D1010" s="870">
        <v>45930</v>
      </c>
      <c r="E1010" s="862"/>
      <c r="F1010" s="867">
        <v>73.599999999999994</v>
      </c>
      <c r="G1010" s="27"/>
      <c r="H1010" s="9"/>
      <c r="I1010" s="9"/>
    </row>
    <row r="1011" spans="1:9" ht="15.75" customHeight="1">
      <c r="A1011" s="864" t="s">
        <v>1014</v>
      </c>
      <c r="B1011" s="865"/>
      <c r="C1011" s="860">
        <v>36745</v>
      </c>
      <c r="D1011" s="870">
        <v>45930</v>
      </c>
      <c r="E1011" s="862"/>
      <c r="F1011" s="867">
        <v>73.599999999999994</v>
      </c>
      <c r="G1011" s="27"/>
      <c r="H1011" s="9"/>
      <c r="I1011" s="9"/>
    </row>
    <row r="1012" spans="1:9" ht="15.75" customHeight="1">
      <c r="A1012" s="864" t="s">
        <v>1015</v>
      </c>
      <c r="B1012" s="865"/>
      <c r="C1012" s="860">
        <v>36745</v>
      </c>
      <c r="D1012" s="870">
        <v>45930</v>
      </c>
      <c r="E1012" s="862"/>
      <c r="F1012" s="867">
        <v>73.599999999999994</v>
      </c>
      <c r="G1012" s="27"/>
      <c r="H1012" s="9"/>
      <c r="I1012" s="9"/>
    </row>
    <row r="1013" spans="1:9" ht="15.75" customHeight="1">
      <c r="A1013" s="864" t="s">
        <v>1016</v>
      </c>
      <c r="B1013" s="865"/>
      <c r="C1013" s="860">
        <v>36745</v>
      </c>
      <c r="D1013" s="870">
        <v>45930</v>
      </c>
      <c r="E1013" s="862">
        <v>40000</v>
      </c>
      <c r="F1013" s="867">
        <v>73.599999999999994</v>
      </c>
      <c r="G1013" s="27"/>
      <c r="H1013" s="9"/>
      <c r="I1013" s="9"/>
    </row>
    <row r="1014" spans="1:9" ht="15.75" customHeight="1">
      <c r="A1014" s="864" t="s">
        <v>1017</v>
      </c>
      <c r="B1014" s="865"/>
      <c r="C1014" s="860">
        <v>36745</v>
      </c>
      <c r="D1014" s="870">
        <v>45930</v>
      </c>
      <c r="E1014" s="862"/>
      <c r="F1014" s="867">
        <v>73.599999999999994</v>
      </c>
      <c r="G1014" s="27"/>
      <c r="H1014" s="9"/>
      <c r="I1014" s="9"/>
    </row>
    <row r="1015" spans="1:9" ht="15.75" customHeight="1">
      <c r="A1015" s="864" t="s">
        <v>1018</v>
      </c>
      <c r="B1015" s="865"/>
      <c r="C1015" s="860">
        <v>36745</v>
      </c>
      <c r="D1015" s="870">
        <v>45930</v>
      </c>
      <c r="E1015" s="862"/>
      <c r="F1015" s="867">
        <v>73.599999999999994</v>
      </c>
      <c r="G1015" s="27"/>
      <c r="H1015" s="9"/>
      <c r="I1015" s="9"/>
    </row>
    <row r="1016" spans="1:9" ht="15.75" customHeight="1">
      <c r="A1016" s="864" t="s">
        <v>1019</v>
      </c>
      <c r="B1016" s="865"/>
      <c r="C1016" s="860">
        <v>36745</v>
      </c>
      <c r="D1016" s="870">
        <v>45930</v>
      </c>
      <c r="E1016" s="862"/>
      <c r="F1016" s="867">
        <v>73.599999999999994</v>
      </c>
      <c r="G1016" s="27"/>
      <c r="H1016" s="9"/>
      <c r="I1016" s="9"/>
    </row>
    <row r="1017" spans="1:9" ht="15.75" customHeight="1">
      <c r="A1017" s="864" t="s">
        <v>1020</v>
      </c>
      <c r="B1017" s="865"/>
      <c r="C1017" s="860">
        <v>36745</v>
      </c>
      <c r="D1017" s="870">
        <v>45930</v>
      </c>
      <c r="E1017" s="862"/>
      <c r="F1017" s="867">
        <v>73.599999999999994</v>
      </c>
      <c r="G1017" s="27"/>
      <c r="H1017" s="9"/>
      <c r="I1017" s="9"/>
    </row>
    <row r="1018" spans="1:9" ht="15.75" customHeight="1">
      <c r="A1018" s="864" t="s">
        <v>1021</v>
      </c>
      <c r="B1018" s="865"/>
      <c r="C1018" s="860">
        <v>36745</v>
      </c>
      <c r="D1018" s="870">
        <v>45930</v>
      </c>
      <c r="E1018" s="862"/>
      <c r="F1018" s="867">
        <v>73.599999999999994</v>
      </c>
      <c r="G1018" s="27"/>
      <c r="H1018" s="9"/>
      <c r="I1018" s="9"/>
    </row>
    <row r="1019" spans="1:9" ht="15.75" customHeight="1">
      <c r="A1019" s="864" t="s">
        <v>1022</v>
      </c>
      <c r="B1019" s="865"/>
      <c r="C1019" s="860">
        <v>36745</v>
      </c>
      <c r="D1019" s="870">
        <v>45930</v>
      </c>
      <c r="E1019" s="862"/>
      <c r="F1019" s="867">
        <v>73.599999999999994</v>
      </c>
      <c r="G1019" s="27"/>
      <c r="H1019" s="9"/>
      <c r="I1019" s="9"/>
    </row>
    <row r="1020" spans="1:9" ht="15.75" customHeight="1">
      <c r="A1020" s="864" t="s">
        <v>1023</v>
      </c>
      <c r="B1020" s="865"/>
      <c r="C1020" s="860">
        <v>36745</v>
      </c>
      <c r="D1020" s="870">
        <v>45930</v>
      </c>
      <c r="E1020" s="862"/>
      <c r="F1020" s="867">
        <v>73.599999999999994</v>
      </c>
      <c r="G1020" s="27"/>
      <c r="H1020" s="9"/>
      <c r="I1020" s="9"/>
    </row>
    <row r="1021" spans="1:9" ht="15.75" customHeight="1">
      <c r="A1021" s="868" t="s">
        <v>1024</v>
      </c>
      <c r="B1021" s="865"/>
      <c r="C1021" s="860">
        <v>38190</v>
      </c>
      <c r="D1021" s="870">
        <v>47736</v>
      </c>
      <c r="E1021" s="862"/>
      <c r="F1021" s="866">
        <v>76.5</v>
      </c>
      <c r="G1021" s="27"/>
      <c r="H1021" s="9"/>
      <c r="I1021" s="9"/>
    </row>
    <row r="1022" spans="1:9" ht="15.75" customHeight="1">
      <c r="A1022" s="868" t="s">
        <v>1025</v>
      </c>
      <c r="B1022" s="865"/>
      <c r="C1022" s="860">
        <v>38190</v>
      </c>
      <c r="D1022" s="870">
        <v>47736</v>
      </c>
      <c r="E1022" s="862"/>
      <c r="F1022" s="866">
        <v>76.5</v>
      </c>
      <c r="G1022" s="27"/>
      <c r="H1022" s="9"/>
      <c r="I1022" s="9"/>
    </row>
    <row r="1023" spans="1:9" ht="15.75" customHeight="1">
      <c r="A1023" s="868" t="s">
        <v>1026</v>
      </c>
      <c r="B1023" s="865"/>
      <c r="C1023" s="860">
        <v>38190</v>
      </c>
      <c r="D1023" s="870">
        <v>47736</v>
      </c>
      <c r="E1023" s="862"/>
      <c r="F1023" s="867">
        <v>76.5</v>
      </c>
      <c r="G1023" s="27"/>
      <c r="H1023" s="9"/>
      <c r="I1023" s="9"/>
    </row>
    <row r="1024" spans="1:9" ht="15.75" customHeight="1">
      <c r="A1024" s="868" t="s">
        <v>1027</v>
      </c>
      <c r="B1024" s="865"/>
      <c r="C1024" s="860">
        <v>38190</v>
      </c>
      <c r="D1024" s="870">
        <v>47736</v>
      </c>
      <c r="E1024" s="862"/>
      <c r="F1024" s="867">
        <v>76.5</v>
      </c>
      <c r="G1024" s="27"/>
      <c r="H1024" s="9"/>
      <c r="I1024" s="9"/>
    </row>
    <row r="1025" spans="1:9" ht="15.75" customHeight="1">
      <c r="A1025" s="864" t="s">
        <v>1028</v>
      </c>
      <c r="B1025" s="865"/>
      <c r="C1025" s="860">
        <v>38190</v>
      </c>
      <c r="D1025" s="870">
        <v>47736</v>
      </c>
      <c r="E1025" s="862"/>
      <c r="F1025" s="867">
        <v>76.5</v>
      </c>
      <c r="G1025" s="27"/>
      <c r="H1025" s="9"/>
      <c r="I1025" s="9"/>
    </row>
    <row r="1026" spans="1:9" ht="15.75" customHeight="1">
      <c r="A1026" s="868" t="s">
        <v>1029</v>
      </c>
      <c r="B1026" s="865"/>
      <c r="C1026" s="860">
        <v>45930</v>
      </c>
      <c r="D1026" s="870">
        <v>57408</v>
      </c>
      <c r="E1026" s="862"/>
      <c r="F1026" s="866">
        <v>92</v>
      </c>
      <c r="G1026" s="27"/>
      <c r="H1026" s="9"/>
      <c r="I1026" s="9"/>
    </row>
    <row r="1027" spans="1:9" ht="15.75" customHeight="1">
      <c r="A1027" s="868" t="s">
        <v>1030</v>
      </c>
      <c r="B1027" s="865"/>
      <c r="C1027" s="860">
        <v>45930</v>
      </c>
      <c r="D1027" s="870">
        <v>57408</v>
      </c>
      <c r="E1027" s="862"/>
      <c r="F1027" s="866">
        <v>92</v>
      </c>
      <c r="G1027" s="27"/>
      <c r="H1027" s="9"/>
      <c r="I1027" s="9"/>
    </row>
    <row r="1028" spans="1:9" ht="15.75" customHeight="1">
      <c r="A1028" s="868" t="s">
        <v>1031</v>
      </c>
      <c r="B1028" s="865"/>
      <c r="C1028" s="860">
        <v>45930</v>
      </c>
      <c r="D1028" s="870">
        <v>57408</v>
      </c>
      <c r="E1028" s="862"/>
      <c r="F1028" s="866">
        <v>92</v>
      </c>
      <c r="G1028" s="27"/>
      <c r="H1028" s="9"/>
      <c r="I1028" s="9"/>
    </row>
    <row r="1029" spans="1:9" ht="15.75" customHeight="1">
      <c r="A1029" s="868" t="s">
        <v>1032</v>
      </c>
      <c r="B1029" s="865"/>
      <c r="C1029" s="860">
        <v>45930</v>
      </c>
      <c r="D1029" s="870">
        <v>57408</v>
      </c>
      <c r="E1029" s="862"/>
      <c r="F1029" s="866">
        <v>92</v>
      </c>
      <c r="G1029" s="27"/>
      <c r="H1029" s="9"/>
      <c r="I1029" s="9"/>
    </row>
    <row r="1030" spans="1:9" ht="15.75" customHeight="1">
      <c r="A1030" s="864" t="s">
        <v>1033</v>
      </c>
      <c r="B1030" s="865"/>
      <c r="C1030" s="860">
        <v>27705</v>
      </c>
      <c r="D1030" s="870">
        <v>34635</v>
      </c>
      <c r="E1030" s="862"/>
      <c r="F1030" s="867">
        <v>55.5</v>
      </c>
      <c r="G1030" s="27"/>
      <c r="H1030" s="9"/>
      <c r="I1030" s="9"/>
    </row>
    <row r="1031" spans="1:9" ht="15.75" customHeight="1">
      <c r="A1031" s="864" t="s">
        <v>1034</v>
      </c>
      <c r="B1031" s="865"/>
      <c r="C1031" s="860">
        <v>27705</v>
      </c>
      <c r="D1031" s="870">
        <v>34635</v>
      </c>
      <c r="E1031" s="862"/>
      <c r="F1031" s="867">
        <v>55.5</v>
      </c>
      <c r="G1031" s="27"/>
      <c r="H1031" s="9"/>
      <c r="I1031" s="9"/>
    </row>
    <row r="1032" spans="1:9" ht="15.75" customHeight="1">
      <c r="A1032" s="864" t="s">
        <v>1035</v>
      </c>
      <c r="B1032" s="865"/>
      <c r="C1032" s="860">
        <v>27705</v>
      </c>
      <c r="D1032" s="870">
        <v>34635</v>
      </c>
      <c r="E1032" s="862"/>
      <c r="F1032" s="867">
        <v>55.5</v>
      </c>
      <c r="G1032" s="27"/>
      <c r="H1032" s="9"/>
      <c r="I1032" s="9"/>
    </row>
    <row r="1033" spans="1:9" ht="15.75" customHeight="1">
      <c r="A1033" s="864" t="s">
        <v>1036</v>
      </c>
      <c r="B1033" s="865"/>
      <c r="C1033" s="860">
        <v>27705</v>
      </c>
      <c r="D1033" s="870">
        <v>34635</v>
      </c>
      <c r="E1033" s="862"/>
      <c r="F1033" s="867">
        <v>55.5</v>
      </c>
      <c r="G1033" s="27"/>
      <c r="H1033" s="9"/>
      <c r="I1033" s="9"/>
    </row>
    <row r="1034" spans="1:9" ht="15.75" customHeight="1">
      <c r="A1034" s="864" t="s">
        <v>1037</v>
      </c>
      <c r="B1034" s="865"/>
      <c r="C1034" s="860">
        <v>27705</v>
      </c>
      <c r="D1034" s="870">
        <v>34635</v>
      </c>
      <c r="E1034" s="862"/>
      <c r="F1034" s="867">
        <v>55.5</v>
      </c>
      <c r="G1034" s="27"/>
      <c r="H1034" s="9"/>
      <c r="I1034" s="9"/>
    </row>
    <row r="1035" spans="1:9" ht="15.75" customHeight="1">
      <c r="A1035" s="864" t="s">
        <v>1038</v>
      </c>
      <c r="B1035" s="865"/>
      <c r="C1035" s="860">
        <v>27705</v>
      </c>
      <c r="D1035" s="870">
        <v>34635</v>
      </c>
      <c r="E1035" s="862"/>
      <c r="F1035" s="867">
        <v>55.5</v>
      </c>
      <c r="G1035" s="27"/>
      <c r="H1035" s="9"/>
      <c r="I1035" s="9"/>
    </row>
    <row r="1036" spans="1:9" ht="15.75" customHeight="1">
      <c r="A1036" s="864" t="s">
        <v>1039</v>
      </c>
      <c r="B1036" s="865"/>
      <c r="C1036" s="860">
        <v>27705</v>
      </c>
      <c r="D1036" s="870">
        <v>34635</v>
      </c>
      <c r="E1036" s="862"/>
      <c r="F1036" s="867">
        <v>55.5</v>
      </c>
      <c r="G1036" s="27"/>
      <c r="H1036" s="9"/>
      <c r="I1036" s="9"/>
    </row>
    <row r="1037" spans="1:9" ht="15.75" customHeight="1">
      <c r="A1037" s="864" t="s">
        <v>1040</v>
      </c>
      <c r="B1037" s="865"/>
      <c r="C1037" s="860">
        <v>27705</v>
      </c>
      <c r="D1037" s="870">
        <v>34635</v>
      </c>
      <c r="E1037" s="862"/>
      <c r="F1037" s="867">
        <v>55.5</v>
      </c>
      <c r="G1037" s="27"/>
      <c r="H1037" s="9"/>
      <c r="I1037" s="9"/>
    </row>
    <row r="1038" spans="1:9" ht="15.75" customHeight="1">
      <c r="A1038" s="864" t="s">
        <v>1041</v>
      </c>
      <c r="B1038" s="865"/>
      <c r="C1038" s="860">
        <v>27705</v>
      </c>
      <c r="D1038" s="870">
        <v>34635</v>
      </c>
      <c r="E1038" s="862"/>
      <c r="F1038" s="867">
        <v>55.5</v>
      </c>
      <c r="G1038" s="27"/>
      <c r="H1038" s="9"/>
      <c r="I1038" s="9"/>
    </row>
    <row r="1039" spans="1:9" ht="15.75" customHeight="1">
      <c r="A1039" s="864" t="s">
        <v>1042</v>
      </c>
      <c r="B1039" s="865"/>
      <c r="C1039" s="860">
        <v>27705</v>
      </c>
      <c r="D1039" s="870">
        <v>34635</v>
      </c>
      <c r="E1039" s="862"/>
      <c r="F1039" s="867">
        <v>55.5</v>
      </c>
      <c r="G1039" s="27"/>
      <c r="H1039" s="9"/>
      <c r="I1039" s="9"/>
    </row>
    <row r="1040" spans="1:9" ht="15.75" customHeight="1">
      <c r="A1040" s="864" t="s">
        <v>1043</v>
      </c>
      <c r="B1040" s="865"/>
      <c r="C1040" s="860">
        <v>27705</v>
      </c>
      <c r="D1040" s="870">
        <v>34635</v>
      </c>
      <c r="E1040" s="862"/>
      <c r="F1040" s="867">
        <v>55.5</v>
      </c>
      <c r="G1040" s="27"/>
      <c r="H1040" s="9"/>
      <c r="I1040" s="9"/>
    </row>
    <row r="1041" spans="1:9" ht="15.75" customHeight="1">
      <c r="A1041" s="864" t="s">
        <v>1044</v>
      </c>
      <c r="B1041" s="865"/>
      <c r="C1041" s="860">
        <v>27705</v>
      </c>
      <c r="D1041" s="870">
        <v>34635</v>
      </c>
      <c r="E1041" s="862"/>
      <c r="F1041" s="867">
        <v>55.5</v>
      </c>
      <c r="G1041" s="27"/>
      <c r="H1041" s="9"/>
      <c r="I1041" s="9"/>
    </row>
    <row r="1042" spans="1:9" ht="15.75" customHeight="1">
      <c r="A1042" s="864" t="s">
        <v>1045</v>
      </c>
      <c r="B1042" s="865"/>
      <c r="C1042" s="860">
        <v>27705</v>
      </c>
      <c r="D1042" s="870">
        <v>34635</v>
      </c>
      <c r="E1042" s="862"/>
      <c r="F1042" s="867">
        <v>55.5</v>
      </c>
      <c r="G1042" s="27"/>
      <c r="H1042" s="9"/>
      <c r="I1042" s="9"/>
    </row>
    <row r="1043" spans="1:9" ht="15.75" customHeight="1">
      <c r="A1043" s="864" t="s">
        <v>1046</v>
      </c>
      <c r="B1043" s="865"/>
      <c r="C1043" s="860">
        <v>27705</v>
      </c>
      <c r="D1043" s="870">
        <v>34635</v>
      </c>
      <c r="E1043" s="862"/>
      <c r="F1043" s="867">
        <v>55.5</v>
      </c>
      <c r="G1043" s="27"/>
      <c r="H1043" s="9"/>
      <c r="I1043" s="9"/>
    </row>
    <row r="1044" spans="1:9" ht="15.75" customHeight="1">
      <c r="A1044" s="868" t="s">
        <v>1047</v>
      </c>
      <c r="B1044" s="865"/>
      <c r="C1044" s="860">
        <v>27705</v>
      </c>
      <c r="D1044" s="870">
        <v>34635</v>
      </c>
      <c r="E1044" s="862"/>
      <c r="F1044" s="867">
        <v>55.5</v>
      </c>
      <c r="G1044" s="27"/>
      <c r="H1044" s="9"/>
      <c r="I1044" s="9"/>
    </row>
    <row r="1045" spans="1:9" ht="15.75" customHeight="1">
      <c r="A1045" s="864" t="s">
        <v>1048</v>
      </c>
      <c r="B1045" s="865"/>
      <c r="C1045" s="860">
        <v>27705</v>
      </c>
      <c r="D1045" s="870">
        <v>34635</v>
      </c>
      <c r="E1045" s="862"/>
      <c r="F1045" s="867">
        <v>55.5</v>
      </c>
      <c r="G1045" s="27"/>
      <c r="H1045" s="9"/>
      <c r="I1045" s="9"/>
    </row>
    <row r="1046" spans="1:9" ht="15.75" customHeight="1">
      <c r="A1046" s="864" t="s">
        <v>1049</v>
      </c>
      <c r="B1046" s="865"/>
      <c r="C1046" s="860">
        <v>27705</v>
      </c>
      <c r="D1046" s="870">
        <v>34635</v>
      </c>
      <c r="E1046" s="862">
        <v>169000</v>
      </c>
      <c r="F1046" s="866">
        <v>50.5</v>
      </c>
      <c r="G1046" s="27"/>
      <c r="H1046" s="9"/>
      <c r="I1046" s="9"/>
    </row>
    <row r="1047" spans="1:9" ht="15.75" customHeight="1">
      <c r="A1047" s="864" t="s">
        <v>1050</v>
      </c>
      <c r="B1047" s="865"/>
      <c r="C1047" s="860">
        <v>27705</v>
      </c>
      <c r="D1047" s="870">
        <v>34635</v>
      </c>
      <c r="E1047" s="862">
        <v>171000</v>
      </c>
      <c r="F1047" s="866">
        <v>52</v>
      </c>
      <c r="G1047" s="27"/>
      <c r="H1047" s="9"/>
      <c r="I1047" s="9"/>
    </row>
    <row r="1048" spans="1:9" ht="15.75" customHeight="1">
      <c r="A1048" s="864" t="s">
        <v>1051</v>
      </c>
      <c r="B1048" s="865"/>
      <c r="C1048" s="860">
        <v>27705</v>
      </c>
      <c r="D1048" s="870">
        <v>34635</v>
      </c>
      <c r="E1048" s="862"/>
      <c r="F1048" s="866">
        <v>50.5</v>
      </c>
      <c r="G1048" s="27"/>
      <c r="H1048" s="9"/>
      <c r="I1048" s="9"/>
    </row>
    <row r="1049" spans="1:9" ht="15.75" customHeight="1">
      <c r="A1049" s="864" t="s">
        <v>1052</v>
      </c>
      <c r="B1049" s="865"/>
      <c r="C1049" s="860">
        <v>33250</v>
      </c>
      <c r="D1049" s="870">
        <v>41560</v>
      </c>
      <c r="E1049" s="862"/>
      <c r="F1049" s="867">
        <v>66.599999999999994</v>
      </c>
      <c r="G1049" s="27"/>
      <c r="H1049" s="9"/>
      <c r="I1049" s="9"/>
    </row>
    <row r="1050" spans="1:9" ht="15.75" customHeight="1">
      <c r="A1050" s="864" t="s">
        <v>1053</v>
      </c>
      <c r="B1050" s="865"/>
      <c r="C1050" s="860">
        <v>33250</v>
      </c>
      <c r="D1050" s="870">
        <v>41560</v>
      </c>
      <c r="E1050" s="862"/>
      <c r="F1050" s="867">
        <v>66.599999999999994</v>
      </c>
      <c r="G1050" s="27"/>
      <c r="H1050" s="9"/>
      <c r="I1050" s="9"/>
    </row>
    <row r="1051" spans="1:9" ht="15.75" customHeight="1">
      <c r="A1051" s="864" t="s">
        <v>1054</v>
      </c>
      <c r="B1051" s="865"/>
      <c r="C1051" s="860">
        <v>33250</v>
      </c>
      <c r="D1051" s="870">
        <v>41560</v>
      </c>
      <c r="E1051" s="862"/>
      <c r="F1051" s="867">
        <v>66.599999999999994</v>
      </c>
      <c r="G1051" s="27"/>
      <c r="H1051" s="9"/>
      <c r="I1051" s="9"/>
    </row>
    <row r="1052" spans="1:9" ht="15.75" customHeight="1">
      <c r="A1052" s="864" t="s">
        <v>1055</v>
      </c>
      <c r="B1052" s="865"/>
      <c r="C1052" s="860">
        <v>33250</v>
      </c>
      <c r="D1052" s="870">
        <v>41560</v>
      </c>
      <c r="E1052" s="862"/>
      <c r="F1052" s="867">
        <v>66.599999999999994</v>
      </c>
      <c r="G1052" s="27"/>
      <c r="H1052" s="9"/>
      <c r="I1052" s="9"/>
    </row>
    <row r="1053" spans="1:9" ht="15.75" customHeight="1">
      <c r="A1053" s="864" t="s">
        <v>1056</v>
      </c>
      <c r="B1053" s="865"/>
      <c r="C1053" s="860">
        <v>33250</v>
      </c>
      <c r="D1053" s="870">
        <v>41560</v>
      </c>
      <c r="E1053" s="862"/>
      <c r="F1053" s="867">
        <v>66.599999999999994</v>
      </c>
      <c r="G1053" s="27"/>
      <c r="H1053" s="9"/>
      <c r="I1053" s="9"/>
    </row>
    <row r="1054" spans="1:9" ht="15.75" customHeight="1">
      <c r="A1054" s="864" t="s">
        <v>1057</v>
      </c>
      <c r="B1054" s="865"/>
      <c r="C1054" s="860">
        <v>33250</v>
      </c>
      <c r="D1054" s="870">
        <v>41560</v>
      </c>
      <c r="E1054" s="862"/>
      <c r="F1054" s="867">
        <v>66.599999999999994</v>
      </c>
      <c r="G1054" s="27"/>
      <c r="H1054" s="9"/>
      <c r="I1054" s="9"/>
    </row>
    <row r="1055" spans="1:9" ht="15.75" customHeight="1">
      <c r="A1055" s="864" t="s">
        <v>1058</v>
      </c>
      <c r="B1055" s="865"/>
      <c r="C1055" s="860">
        <v>33250</v>
      </c>
      <c r="D1055" s="870">
        <v>41560</v>
      </c>
      <c r="E1055" s="862"/>
      <c r="F1055" s="867">
        <v>66.599999999999994</v>
      </c>
      <c r="G1055" s="27"/>
      <c r="H1055" s="9"/>
      <c r="I1055" s="9"/>
    </row>
    <row r="1056" spans="1:9" ht="15.75" customHeight="1">
      <c r="A1056" s="864" t="s">
        <v>1059</v>
      </c>
      <c r="B1056" s="865"/>
      <c r="C1056" s="860">
        <v>33250</v>
      </c>
      <c r="D1056" s="870">
        <v>41560</v>
      </c>
      <c r="E1056" s="862"/>
      <c r="F1056" s="867">
        <v>66.599999999999994</v>
      </c>
      <c r="G1056" s="27"/>
      <c r="H1056" s="9"/>
      <c r="I1056" s="9"/>
    </row>
    <row r="1057" spans="1:9" ht="15.75" customHeight="1">
      <c r="A1057" s="864" t="s">
        <v>1060</v>
      </c>
      <c r="B1057" s="865"/>
      <c r="C1057" s="860">
        <v>33250</v>
      </c>
      <c r="D1057" s="870">
        <v>41560</v>
      </c>
      <c r="E1057" s="862"/>
      <c r="F1057" s="867">
        <v>66.599999999999994</v>
      </c>
      <c r="G1057" s="27"/>
      <c r="H1057" s="9"/>
      <c r="I1057" s="9"/>
    </row>
    <row r="1058" spans="1:9" ht="15.75" customHeight="1">
      <c r="A1058" s="864" t="s">
        <v>1061</v>
      </c>
      <c r="B1058" s="865"/>
      <c r="C1058" s="860">
        <v>33250</v>
      </c>
      <c r="D1058" s="870">
        <v>41560</v>
      </c>
      <c r="E1058" s="862"/>
      <c r="F1058" s="867">
        <v>66.599999999999994</v>
      </c>
      <c r="G1058" s="27"/>
      <c r="H1058" s="9"/>
      <c r="I1058" s="9"/>
    </row>
    <row r="1059" spans="1:9" ht="15.75" customHeight="1">
      <c r="A1059" s="864" t="s">
        <v>1062</v>
      </c>
      <c r="B1059" s="865"/>
      <c r="C1059" s="860">
        <v>33250</v>
      </c>
      <c r="D1059" s="870">
        <v>41560</v>
      </c>
      <c r="E1059" s="862"/>
      <c r="F1059" s="867">
        <v>66.599999999999994</v>
      </c>
      <c r="G1059" s="27"/>
      <c r="H1059" s="9"/>
      <c r="I1059" s="9"/>
    </row>
    <row r="1060" spans="1:9" ht="15.75" customHeight="1">
      <c r="A1060" s="864" t="s">
        <v>1063</v>
      </c>
      <c r="B1060" s="865"/>
      <c r="C1060" s="860">
        <v>33250</v>
      </c>
      <c r="D1060" s="870">
        <v>41560</v>
      </c>
      <c r="E1060" s="862"/>
      <c r="F1060" s="867">
        <v>66.599999999999994</v>
      </c>
      <c r="G1060" s="27"/>
      <c r="H1060" s="9"/>
      <c r="I1060" s="9"/>
    </row>
    <row r="1061" spans="1:9" ht="15.75" customHeight="1">
      <c r="A1061" s="864" t="s">
        <v>1064</v>
      </c>
      <c r="B1061" s="865"/>
      <c r="C1061" s="860">
        <v>33250</v>
      </c>
      <c r="D1061" s="870">
        <v>41560</v>
      </c>
      <c r="E1061" s="862"/>
      <c r="F1061" s="867">
        <v>66.599999999999994</v>
      </c>
      <c r="G1061" s="27"/>
      <c r="H1061" s="9"/>
      <c r="I1061" s="9"/>
    </row>
    <row r="1062" spans="1:9" ht="15.75" customHeight="1">
      <c r="A1062" s="868" t="s">
        <v>1065</v>
      </c>
      <c r="B1062" s="865"/>
      <c r="C1062" s="860">
        <v>33250</v>
      </c>
      <c r="D1062" s="870">
        <v>41560</v>
      </c>
      <c r="E1062" s="862"/>
      <c r="F1062" s="867">
        <v>66.599999999999994</v>
      </c>
      <c r="G1062" s="27"/>
      <c r="H1062" s="9"/>
      <c r="I1062" s="9"/>
    </row>
    <row r="1063" spans="1:9" ht="15.75" customHeight="1">
      <c r="A1063" s="864" t="s">
        <v>1066</v>
      </c>
      <c r="B1063" s="865"/>
      <c r="C1063" s="860">
        <v>33250</v>
      </c>
      <c r="D1063" s="870">
        <v>41560</v>
      </c>
      <c r="E1063" s="862">
        <v>201000</v>
      </c>
      <c r="F1063" s="866">
        <v>65</v>
      </c>
      <c r="G1063" s="27"/>
      <c r="H1063" s="9"/>
      <c r="I1063" s="9"/>
    </row>
    <row r="1064" spans="1:9" ht="15.75" customHeight="1">
      <c r="A1064" s="868" t="s">
        <v>1067</v>
      </c>
      <c r="B1064" s="865"/>
      <c r="C1064" s="860">
        <v>33250</v>
      </c>
      <c r="D1064" s="870">
        <v>41560</v>
      </c>
      <c r="E1064" s="861" t="s">
        <v>323</v>
      </c>
      <c r="F1064" s="867">
        <v>66.599999999999994</v>
      </c>
      <c r="G1064" s="27"/>
      <c r="H1064" s="9"/>
      <c r="I1064" s="9"/>
    </row>
    <row r="1065" spans="1:9" ht="15.75" customHeight="1">
      <c r="A1065" s="864" t="s">
        <v>1068</v>
      </c>
      <c r="B1065" s="865"/>
      <c r="C1065" s="860">
        <v>33250</v>
      </c>
      <c r="D1065" s="870">
        <v>41560</v>
      </c>
      <c r="E1065" s="861" t="s">
        <v>323</v>
      </c>
      <c r="F1065" s="866">
        <v>66.599999999999994</v>
      </c>
      <c r="G1065" s="27"/>
      <c r="H1065" s="9"/>
      <c r="I1065" s="9"/>
    </row>
    <row r="1066" spans="1:9" ht="15.75" customHeight="1">
      <c r="A1066" s="864" t="s">
        <v>1069</v>
      </c>
      <c r="B1066" s="865"/>
      <c r="C1066" s="860">
        <v>33250</v>
      </c>
      <c r="D1066" s="870">
        <v>41560</v>
      </c>
      <c r="E1066" s="861" t="s">
        <v>323</v>
      </c>
      <c r="F1066" s="866">
        <v>66.599999999999994</v>
      </c>
      <c r="G1066" s="27"/>
      <c r="H1066" s="9"/>
      <c r="I1066" s="9"/>
    </row>
    <row r="1067" spans="1:9" ht="15.75" customHeight="1">
      <c r="A1067" s="864" t="s">
        <v>1070</v>
      </c>
      <c r="B1067" s="865"/>
      <c r="C1067" s="860">
        <v>33250</v>
      </c>
      <c r="D1067" s="870">
        <v>41560</v>
      </c>
      <c r="E1067" s="861" t="s">
        <v>323</v>
      </c>
      <c r="F1067" s="866">
        <v>61.5</v>
      </c>
      <c r="G1067" s="27"/>
      <c r="H1067" s="9"/>
      <c r="I1067" s="9"/>
    </row>
    <row r="1068" spans="1:9" ht="15.75" customHeight="1">
      <c r="A1068" s="864" t="s">
        <v>1071</v>
      </c>
      <c r="B1068" s="865"/>
      <c r="C1068" s="860">
        <v>38340</v>
      </c>
      <c r="D1068" s="870">
        <v>47925</v>
      </c>
      <c r="E1068" s="861" t="s">
        <v>323</v>
      </c>
      <c r="F1068" s="866">
        <v>76.8</v>
      </c>
      <c r="G1068" s="27"/>
      <c r="H1068" s="9"/>
      <c r="I1068" s="9"/>
    </row>
    <row r="1069" spans="1:9" ht="15.75" customHeight="1">
      <c r="A1069" s="864" t="s">
        <v>1072</v>
      </c>
      <c r="B1069" s="865"/>
      <c r="C1069" s="860">
        <v>38340</v>
      </c>
      <c r="D1069" s="870">
        <v>47925</v>
      </c>
      <c r="E1069" s="861" t="s">
        <v>323</v>
      </c>
      <c r="F1069" s="866">
        <v>76.8</v>
      </c>
      <c r="G1069" s="27"/>
      <c r="H1069" s="9"/>
      <c r="I1069" s="9"/>
    </row>
    <row r="1070" spans="1:9" ht="15.75" customHeight="1">
      <c r="A1070" s="864" t="s">
        <v>1073</v>
      </c>
      <c r="B1070" s="865"/>
      <c r="C1070" s="860">
        <v>38340</v>
      </c>
      <c r="D1070" s="870">
        <v>47925</v>
      </c>
      <c r="E1070" s="861" t="s">
        <v>323</v>
      </c>
      <c r="F1070" s="866">
        <v>76.8</v>
      </c>
      <c r="G1070" s="27"/>
      <c r="H1070" s="9"/>
      <c r="I1070" s="9"/>
    </row>
    <row r="1071" spans="1:9" ht="15.75" customHeight="1">
      <c r="A1071" s="868" t="s">
        <v>1074</v>
      </c>
      <c r="B1071" s="865"/>
      <c r="C1071" s="860">
        <v>38340</v>
      </c>
      <c r="D1071" s="870">
        <v>47925</v>
      </c>
      <c r="E1071" s="861" t="s">
        <v>323</v>
      </c>
      <c r="F1071" s="866">
        <v>76.8</v>
      </c>
      <c r="G1071" s="27"/>
      <c r="H1071" s="9"/>
      <c r="I1071" s="9"/>
    </row>
    <row r="1072" spans="1:9" ht="15.75" customHeight="1">
      <c r="A1072" s="864" t="s">
        <v>1075</v>
      </c>
      <c r="B1072" s="865"/>
      <c r="C1072" s="860">
        <v>38340</v>
      </c>
      <c r="D1072" s="870">
        <v>47925</v>
      </c>
      <c r="E1072" s="861" t="s">
        <v>323</v>
      </c>
      <c r="F1072" s="866">
        <v>76.8</v>
      </c>
      <c r="G1072" s="27"/>
      <c r="H1072" s="9"/>
      <c r="I1072" s="9"/>
    </row>
    <row r="1073" spans="1:9" ht="15.75" customHeight="1">
      <c r="A1073" s="868" t="s">
        <v>1076</v>
      </c>
      <c r="B1073" s="865"/>
      <c r="C1073" s="860">
        <v>38340</v>
      </c>
      <c r="D1073" s="870">
        <v>47925</v>
      </c>
      <c r="E1073" s="861" t="s">
        <v>323</v>
      </c>
      <c r="F1073" s="866">
        <v>76.8</v>
      </c>
      <c r="G1073" s="27"/>
      <c r="H1073" s="9"/>
      <c r="I1073" s="9"/>
    </row>
    <row r="1074" spans="1:9" ht="15.75" customHeight="1">
      <c r="A1074" s="864" t="s">
        <v>1077</v>
      </c>
      <c r="B1074" s="865"/>
      <c r="C1074" s="860">
        <v>38340</v>
      </c>
      <c r="D1074" s="870">
        <v>47925</v>
      </c>
      <c r="E1074" s="861" t="s">
        <v>323</v>
      </c>
      <c r="F1074" s="867">
        <v>76.8</v>
      </c>
      <c r="G1074" s="27"/>
      <c r="H1074" s="9"/>
      <c r="I1074" s="9"/>
    </row>
    <row r="1075" spans="1:9" ht="15.75" customHeight="1">
      <c r="A1075" s="864" t="s">
        <v>1078</v>
      </c>
      <c r="B1075" s="865"/>
      <c r="C1075" s="860">
        <v>44330</v>
      </c>
      <c r="D1075" s="870">
        <v>55415</v>
      </c>
      <c r="E1075" s="861" t="s">
        <v>323</v>
      </c>
      <c r="F1075" s="867">
        <v>88.8</v>
      </c>
      <c r="G1075" s="27"/>
      <c r="H1075" s="9"/>
      <c r="I1075" s="9"/>
    </row>
    <row r="1076" spans="1:9" ht="15.75" customHeight="1">
      <c r="A1076" s="864" t="s">
        <v>1079</v>
      </c>
      <c r="B1076" s="865"/>
      <c r="C1076" s="860">
        <v>44330</v>
      </c>
      <c r="D1076" s="870">
        <v>55415</v>
      </c>
      <c r="E1076" s="861" t="s">
        <v>323</v>
      </c>
      <c r="F1076" s="867">
        <v>88.8</v>
      </c>
      <c r="G1076" s="27"/>
      <c r="H1076" s="9"/>
      <c r="I1076" s="9"/>
    </row>
    <row r="1077" spans="1:9" ht="15.75" customHeight="1">
      <c r="A1077" s="864" t="s">
        <v>1080</v>
      </c>
      <c r="B1077" s="865"/>
      <c r="C1077" s="860">
        <v>44330</v>
      </c>
      <c r="D1077" s="870">
        <v>55415</v>
      </c>
      <c r="E1077" s="861" t="s">
        <v>323</v>
      </c>
      <c r="F1077" s="867">
        <v>88.8</v>
      </c>
      <c r="G1077" s="27"/>
      <c r="H1077" s="9"/>
      <c r="I1077" s="9"/>
    </row>
    <row r="1078" spans="1:9" ht="15.75" customHeight="1">
      <c r="A1078" s="864" t="s">
        <v>1081</v>
      </c>
      <c r="B1078" s="865"/>
      <c r="C1078" s="860">
        <v>44330</v>
      </c>
      <c r="D1078" s="870">
        <v>55415</v>
      </c>
      <c r="E1078" s="861" t="s">
        <v>323</v>
      </c>
      <c r="F1078" s="867">
        <v>88.8</v>
      </c>
      <c r="G1078" s="27"/>
      <c r="H1078" s="9"/>
      <c r="I1078" s="9"/>
    </row>
    <row r="1079" spans="1:9" ht="15.75" customHeight="1">
      <c r="A1079" s="864" t="s">
        <v>1082</v>
      </c>
      <c r="B1079" s="865"/>
      <c r="C1079" s="860">
        <v>44330</v>
      </c>
      <c r="D1079" s="870">
        <v>55415</v>
      </c>
      <c r="E1079" s="861" t="s">
        <v>323</v>
      </c>
      <c r="F1079" s="867">
        <v>88.8</v>
      </c>
      <c r="G1079" s="27"/>
      <c r="H1079" s="9"/>
      <c r="I1079" s="9"/>
    </row>
    <row r="1080" spans="1:9" ht="15.75" customHeight="1">
      <c r="A1080" s="864" t="s">
        <v>1083</v>
      </c>
      <c r="B1080" s="865"/>
      <c r="C1080" s="860">
        <v>44330</v>
      </c>
      <c r="D1080" s="870">
        <v>55415</v>
      </c>
      <c r="E1080" s="861" t="s">
        <v>323</v>
      </c>
      <c r="F1080" s="867">
        <v>88.8</v>
      </c>
      <c r="G1080" s="27"/>
      <c r="H1080" s="9"/>
      <c r="I1080" s="9"/>
    </row>
    <row r="1081" spans="1:9" ht="15.75" customHeight="1">
      <c r="A1081" s="864" t="s">
        <v>1084</v>
      </c>
      <c r="B1081" s="865"/>
      <c r="C1081" s="860">
        <v>44330</v>
      </c>
      <c r="D1081" s="870">
        <v>55415</v>
      </c>
      <c r="E1081" s="861" t="s">
        <v>323</v>
      </c>
      <c r="F1081" s="867">
        <v>88.8</v>
      </c>
      <c r="G1081" s="27"/>
      <c r="H1081" s="9"/>
      <c r="I1081" s="9"/>
    </row>
    <row r="1082" spans="1:9" ht="15.75" customHeight="1">
      <c r="A1082" s="864" t="s">
        <v>1085</v>
      </c>
      <c r="B1082" s="865"/>
      <c r="C1082" s="860">
        <v>44330</v>
      </c>
      <c r="D1082" s="870">
        <v>55415</v>
      </c>
      <c r="E1082" s="861" t="s">
        <v>323</v>
      </c>
      <c r="F1082" s="867">
        <v>88.8</v>
      </c>
      <c r="G1082" s="27"/>
      <c r="H1082" s="9"/>
      <c r="I1082" s="9"/>
    </row>
    <row r="1083" spans="1:9" ht="15.75" customHeight="1">
      <c r="A1083" s="864" t="s">
        <v>1086</v>
      </c>
      <c r="B1083" s="865"/>
      <c r="C1083" s="860">
        <v>44330</v>
      </c>
      <c r="D1083" s="870">
        <v>55415</v>
      </c>
      <c r="E1083" s="861" t="s">
        <v>323</v>
      </c>
      <c r="F1083" s="867">
        <v>88.8</v>
      </c>
      <c r="G1083" s="27"/>
      <c r="H1083" s="9"/>
      <c r="I1083" s="9"/>
    </row>
    <row r="1084" spans="1:9" ht="15.75" customHeight="1">
      <c r="A1084" s="864" t="s">
        <v>1087</v>
      </c>
      <c r="B1084" s="865"/>
      <c r="C1084" s="860">
        <v>44330</v>
      </c>
      <c r="D1084" s="870">
        <v>55415</v>
      </c>
      <c r="E1084" s="861" t="s">
        <v>323</v>
      </c>
      <c r="F1084" s="867">
        <v>88.8</v>
      </c>
      <c r="G1084" s="27"/>
      <c r="H1084" s="9"/>
      <c r="I1084" s="9"/>
    </row>
    <row r="1085" spans="1:9" ht="15.75" customHeight="1">
      <c r="A1085" s="864" t="s">
        <v>1088</v>
      </c>
      <c r="B1085" s="865"/>
      <c r="C1085" s="860">
        <v>44330</v>
      </c>
      <c r="D1085" s="870">
        <v>55415</v>
      </c>
      <c r="E1085" s="861" t="s">
        <v>323</v>
      </c>
      <c r="F1085" s="867">
        <v>88.8</v>
      </c>
      <c r="G1085" s="27"/>
      <c r="H1085" s="9"/>
      <c r="I1085" s="9"/>
    </row>
    <row r="1086" spans="1:9" ht="15.75" customHeight="1">
      <c r="A1086" s="864" t="s">
        <v>1089</v>
      </c>
      <c r="B1086" s="865"/>
      <c r="C1086" s="860">
        <v>44330</v>
      </c>
      <c r="D1086" s="870">
        <v>55415</v>
      </c>
      <c r="E1086" s="861" t="s">
        <v>323</v>
      </c>
      <c r="F1086" s="867">
        <v>88.8</v>
      </c>
      <c r="G1086" s="27"/>
      <c r="H1086" s="9"/>
      <c r="I1086" s="9"/>
    </row>
    <row r="1087" spans="1:9" ht="15.75" customHeight="1">
      <c r="A1087" s="868" t="s">
        <v>1090</v>
      </c>
      <c r="B1087" s="865"/>
      <c r="C1087" s="860">
        <v>49920</v>
      </c>
      <c r="D1087" s="870">
        <v>62400</v>
      </c>
      <c r="E1087" s="861" t="s">
        <v>323</v>
      </c>
      <c r="F1087" s="866">
        <v>100</v>
      </c>
      <c r="G1087" s="27"/>
      <c r="H1087" s="9"/>
      <c r="I1087" s="9"/>
    </row>
    <row r="1088" spans="1:9" ht="15.75" customHeight="1">
      <c r="A1088" s="864" t="s">
        <v>1091</v>
      </c>
      <c r="B1088" s="865"/>
      <c r="C1088" s="860">
        <v>49920</v>
      </c>
      <c r="D1088" s="870">
        <v>62400</v>
      </c>
      <c r="E1088" s="861" t="s">
        <v>323</v>
      </c>
      <c r="F1088" s="867">
        <v>100</v>
      </c>
      <c r="G1088" s="27"/>
      <c r="H1088" s="9"/>
      <c r="I1088" s="9"/>
    </row>
    <row r="1089" spans="1:9" ht="15.75" customHeight="1">
      <c r="A1089" s="868" t="s">
        <v>1092</v>
      </c>
      <c r="B1089" s="865"/>
      <c r="C1089" s="860">
        <v>49920</v>
      </c>
      <c r="D1089" s="870">
        <v>62400</v>
      </c>
      <c r="E1089" s="861" t="s">
        <v>323</v>
      </c>
      <c r="F1089" s="867">
        <v>100</v>
      </c>
      <c r="G1089" s="27"/>
      <c r="H1089" s="9"/>
      <c r="I1089" s="9"/>
    </row>
    <row r="1090" spans="1:9" ht="15.75" customHeight="1">
      <c r="A1090" s="864" t="s">
        <v>1093</v>
      </c>
      <c r="B1090" s="865"/>
      <c r="C1090" s="860">
        <v>49920</v>
      </c>
      <c r="D1090" s="870">
        <v>62400</v>
      </c>
      <c r="E1090" s="861" t="s">
        <v>323</v>
      </c>
      <c r="F1090" s="867">
        <v>100</v>
      </c>
      <c r="G1090" s="27"/>
      <c r="H1090" s="9"/>
      <c r="I1090" s="9"/>
    </row>
    <row r="1091" spans="1:9" ht="15.75" customHeight="1">
      <c r="A1091" s="864" t="s">
        <v>1094</v>
      </c>
      <c r="B1091" s="865"/>
      <c r="C1091" s="860">
        <v>49920</v>
      </c>
      <c r="D1091" s="870">
        <v>62400</v>
      </c>
      <c r="E1091" s="861" t="s">
        <v>323</v>
      </c>
      <c r="F1091" s="867">
        <v>100</v>
      </c>
      <c r="G1091" s="27"/>
      <c r="H1091" s="9"/>
      <c r="I1091" s="9"/>
    </row>
    <row r="1092" spans="1:9" ht="15.75" customHeight="1">
      <c r="A1092" s="864" t="s">
        <v>1095</v>
      </c>
      <c r="B1092" s="865"/>
      <c r="C1092" s="860">
        <v>49920</v>
      </c>
      <c r="D1092" s="870">
        <v>62400</v>
      </c>
      <c r="E1092" s="861" t="s">
        <v>323</v>
      </c>
      <c r="F1092" s="867">
        <v>100</v>
      </c>
      <c r="G1092" s="27"/>
      <c r="H1092" s="9"/>
      <c r="I1092" s="9"/>
    </row>
    <row r="1093" spans="1:9" ht="15.75" customHeight="1">
      <c r="A1093" s="868" t="s">
        <v>1096</v>
      </c>
      <c r="B1093" s="865"/>
      <c r="C1093" s="860">
        <v>53915</v>
      </c>
      <c r="D1093" s="870">
        <v>67392</v>
      </c>
      <c r="E1093" s="861" t="s">
        <v>323</v>
      </c>
      <c r="F1093" s="866">
        <v>108</v>
      </c>
      <c r="G1093" s="27"/>
      <c r="H1093" s="9"/>
      <c r="I1093" s="9"/>
    </row>
    <row r="1094" spans="1:9" ht="15.75" customHeight="1">
      <c r="A1094" s="864" t="s">
        <v>1097</v>
      </c>
      <c r="B1094" s="865"/>
      <c r="C1094" s="860">
        <v>53915</v>
      </c>
      <c r="D1094" s="870">
        <v>67392</v>
      </c>
      <c r="E1094" s="861" t="s">
        <v>323</v>
      </c>
      <c r="F1094" s="867">
        <v>108</v>
      </c>
      <c r="G1094" s="27"/>
      <c r="H1094" s="9"/>
      <c r="I1094" s="9"/>
    </row>
    <row r="1095" spans="1:9" ht="15.75" customHeight="1">
      <c r="A1095" s="868" t="s">
        <v>1098</v>
      </c>
      <c r="B1095" s="865"/>
      <c r="C1095" s="860">
        <v>53915</v>
      </c>
      <c r="D1095" s="870">
        <v>67392</v>
      </c>
      <c r="E1095" s="861" t="s">
        <v>323</v>
      </c>
      <c r="F1095" s="867">
        <v>108</v>
      </c>
      <c r="G1095" s="27"/>
      <c r="H1095" s="9"/>
      <c r="I1095" s="9"/>
    </row>
    <row r="1096" spans="1:9" ht="15.75" customHeight="1">
      <c r="A1096" s="868" t="s">
        <v>1099</v>
      </c>
      <c r="B1096" s="865"/>
      <c r="C1096" s="860">
        <v>53915</v>
      </c>
      <c r="D1096" s="870">
        <v>67392</v>
      </c>
      <c r="E1096" s="861" t="s">
        <v>323</v>
      </c>
      <c r="F1096" s="867">
        <v>108</v>
      </c>
      <c r="G1096" s="27"/>
      <c r="H1096" s="9"/>
      <c r="I1096" s="9"/>
    </row>
    <row r="1097" spans="1:9" ht="15.75" customHeight="1">
      <c r="A1097" s="868" t="s">
        <v>1100</v>
      </c>
      <c r="B1097" s="865"/>
      <c r="C1097" s="860">
        <v>53915</v>
      </c>
      <c r="D1097" s="870">
        <v>67392</v>
      </c>
      <c r="E1097" s="861" t="s">
        <v>323</v>
      </c>
      <c r="F1097" s="867">
        <v>108</v>
      </c>
      <c r="G1097" s="27"/>
      <c r="H1097" s="9"/>
      <c r="I1097" s="9"/>
    </row>
    <row r="1098" spans="1:9" ht="15.75" customHeight="1">
      <c r="A1098" s="868" t="s">
        <v>1101</v>
      </c>
      <c r="B1098" s="865"/>
      <c r="C1098" s="860">
        <v>53915</v>
      </c>
      <c r="D1098" s="870">
        <v>67392</v>
      </c>
      <c r="E1098" s="861" t="s">
        <v>323</v>
      </c>
      <c r="F1098" s="867">
        <v>108</v>
      </c>
      <c r="G1098" s="27"/>
      <c r="H1098" s="9"/>
      <c r="I1098" s="9"/>
    </row>
    <row r="1099" spans="1:9" ht="15.75" customHeight="1">
      <c r="A1099" s="864" t="s">
        <v>1102</v>
      </c>
      <c r="B1099" s="865"/>
      <c r="C1099" s="860">
        <v>53915</v>
      </c>
      <c r="D1099" s="870">
        <v>67392</v>
      </c>
      <c r="E1099" s="861" t="s">
        <v>323</v>
      </c>
      <c r="F1099" s="867">
        <v>108</v>
      </c>
      <c r="G1099" s="27"/>
      <c r="H1099" s="9"/>
      <c r="I1099" s="9"/>
    </row>
    <row r="1100" spans="1:9" ht="15.75" customHeight="1">
      <c r="A1100" s="864" t="s">
        <v>1103</v>
      </c>
      <c r="B1100" s="865"/>
      <c r="C1100" s="860">
        <v>60905</v>
      </c>
      <c r="D1100" s="870">
        <v>76130</v>
      </c>
      <c r="E1100" s="861" t="s">
        <v>323</v>
      </c>
      <c r="F1100" s="866">
        <v>122</v>
      </c>
      <c r="G1100" s="27"/>
      <c r="H1100" s="9"/>
      <c r="I1100" s="9"/>
    </row>
    <row r="1101" spans="1:9" ht="15.75" customHeight="1">
      <c r="A1101" s="864" t="s">
        <v>1104</v>
      </c>
      <c r="B1101" s="865"/>
      <c r="C1101" s="860">
        <v>60905</v>
      </c>
      <c r="D1101" s="870">
        <v>76130</v>
      </c>
      <c r="E1101" s="861" t="s">
        <v>323</v>
      </c>
      <c r="F1101" s="866">
        <v>122</v>
      </c>
      <c r="G1101" s="27"/>
      <c r="H1101" s="9"/>
      <c r="I1101" s="9"/>
    </row>
    <row r="1102" spans="1:9" ht="15.75" customHeight="1">
      <c r="A1102" s="864" t="s">
        <v>1105</v>
      </c>
      <c r="B1102" s="865"/>
      <c r="C1102" s="869"/>
      <c r="D1102" s="871"/>
      <c r="E1102" s="861" t="s">
        <v>323</v>
      </c>
      <c r="F1102" s="867"/>
      <c r="G1102" s="27"/>
      <c r="H1102" s="9"/>
      <c r="I1102" s="9"/>
    </row>
    <row r="1103" spans="1:9" ht="15.75" customHeight="1">
      <c r="A1103" s="872" t="s">
        <v>1106</v>
      </c>
      <c r="B1103" s="865"/>
      <c r="C1103" s="860">
        <v>34445</v>
      </c>
      <c r="D1103" s="870">
        <v>43056</v>
      </c>
      <c r="E1103" s="861" t="s">
        <v>323</v>
      </c>
      <c r="F1103" s="866">
        <v>69</v>
      </c>
      <c r="G1103" s="27"/>
      <c r="H1103" s="9"/>
      <c r="I1103" s="9"/>
    </row>
    <row r="1104" spans="1:9" ht="15.75" customHeight="1">
      <c r="A1104" s="872" t="s">
        <v>1107</v>
      </c>
      <c r="B1104" s="865"/>
      <c r="C1104" s="860">
        <v>34445</v>
      </c>
      <c r="D1104" s="870">
        <v>43056</v>
      </c>
      <c r="E1104" s="861" t="s">
        <v>323</v>
      </c>
      <c r="F1104" s="866">
        <v>69</v>
      </c>
      <c r="G1104" s="27"/>
      <c r="H1104" s="9"/>
      <c r="I1104" s="9"/>
    </row>
    <row r="1105" spans="1:9" ht="15.75" customHeight="1">
      <c r="A1105" s="872" t="s">
        <v>1108</v>
      </c>
      <c r="B1105" s="865"/>
      <c r="C1105" s="860">
        <v>34445</v>
      </c>
      <c r="D1105" s="870">
        <v>43056</v>
      </c>
      <c r="E1105" s="861" t="s">
        <v>323</v>
      </c>
      <c r="F1105" s="866">
        <v>69</v>
      </c>
      <c r="G1105" s="27"/>
      <c r="H1105" s="9"/>
      <c r="I1105" s="9"/>
    </row>
    <row r="1106" spans="1:9" ht="15.75" customHeight="1">
      <c r="A1106" s="872" t="s">
        <v>1109</v>
      </c>
      <c r="B1106" s="865"/>
      <c r="C1106" s="860">
        <v>34445</v>
      </c>
      <c r="D1106" s="870">
        <v>43056</v>
      </c>
      <c r="E1106" s="861" t="s">
        <v>323</v>
      </c>
      <c r="F1106" s="866">
        <v>69</v>
      </c>
      <c r="G1106" s="27"/>
      <c r="H1106" s="9"/>
      <c r="I1106" s="9"/>
    </row>
    <row r="1107" spans="1:9" ht="15.75" customHeight="1">
      <c r="A1107" s="872" t="s">
        <v>1110</v>
      </c>
      <c r="B1107" s="865"/>
      <c r="C1107" s="860">
        <v>34445</v>
      </c>
      <c r="D1107" s="870">
        <v>43056</v>
      </c>
      <c r="E1107" s="861" t="s">
        <v>323</v>
      </c>
      <c r="F1107" s="866">
        <v>69</v>
      </c>
      <c r="G1107" s="27"/>
      <c r="H1107" s="9"/>
      <c r="I1107" s="9"/>
    </row>
    <row r="1108" spans="1:9" ht="15.75" customHeight="1">
      <c r="A1108" s="872" t="s">
        <v>1111</v>
      </c>
      <c r="B1108" s="865"/>
      <c r="C1108" s="860">
        <v>34445</v>
      </c>
      <c r="D1108" s="870">
        <v>43056</v>
      </c>
      <c r="E1108" s="861" t="s">
        <v>323</v>
      </c>
      <c r="F1108" s="866">
        <v>69</v>
      </c>
      <c r="G1108" s="27"/>
      <c r="H1108" s="9"/>
      <c r="I1108" s="9"/>
    </row>
    <row r="1109" spans="1:9" ht="15.75" customHeight="1">
      <c r="A1109" s="872" t="s">
        <v>1112</v>
      </c>
      <c r="B1109" s="865"/>
      <c r="C1109" s="860">
        <v>34445</v>
      </c>
      <c r="D1109" s="870">
        <v>43056</v>
      </c>
      <c r="E1109" s="861" t="s">
        <v>323</v>
      </c>
      <c r="F1109" s="866">
        <v>69</v>
      </c>
      <c r="G1109" s="27"/>
      <c r="H1109" s="9"/>
      <c r="I1109" s="9"/>
    </row>
    <row r="1110" spans="1:9" ht="15.75" customHeight="1">
      <c r="A1110" s="872" t="s">
        <v>1113</v>
      </c>
      <c r="B1110" s="865"/>
      <c r="C1110" s="860">
        <v>41436</v>
      </c>
      <c r="D1110" s="870">
        <v>51792</v>
      </c>
      <c r="E1110" s="861" t="s">
        <v>323</v>
      </c>
      <c r="F1110" s="866">
        <v>83</v>
      </c>
      <c r="G1110" s="27"/>
      <c r="H1110" s="9"/>
      <c r="I1110" s="9"/>
    </row>
    <row r="1111" spans="1:9" ht="15.75" customHeight="1">
      <c r="A1111" s="872" t="s">
        <v>1114</v>
      </c>
      <c r="B1111" s="865"/>
      <c r="C1111" s="860">
        <v>41436</v>
      </c>
      <c r="D1111" s="870">
        <v>51792</v>
      </c>
      <c r="E1111" s="861" t="s">
        <v>323</v>
      </c>
      <c r="F1111" s="866">
        <v>83</v>
      </c>
      <c r="G1111" s="27"/>
      <c r="H1111" s="9"/>
      <c r="I1111" s="9"/>
    </row>
    <row r="1112" spans="1:9" ht="15.75" customHeight="1">
      <c r="A1112" s="872" t="s">
        <v>1115</v>
      </c>
      <c r="B1112" s="865"/>
      <c r="C1112" s="860">
        <v>41436</v>
      </c>
      <c r="D1112" s="870">
        <v>51792</v>
      </c>
      <c r="E1112" s="861" t="s">
        <v>323</v>
      </c>
      <c r="F1112" s="866">
        <v>83</v>
      </c>
      <c r="G1112" s="27"/>
      <c r="H1112" s="9"/>
      <c r="I1112" s="9"/>
    </row>
    <row r="1113" spans="1:9" ht="15.75" customHeight="1">
      <c r="A1113" s="872" t="s">
        <v>1116</v>
      </c>
      <c r="B1113" s="865"/>
      <c r="C1113" s="860">
        <v>41436</v>
      </c>
      <c r="D1113" s="870">
        <v>51792</v>
      </c>
      <c r="E1113" s="861" t="s">
        <v>323</v>
      </c>
      <c r="F1113" s="866">
        <v>83</v>
      </c>
      <c r="G1113" s="27"/>
      <c r="H1113" s="9"/>
      <c r="I1113" s="9"/>
    </row>
    <row r="1114" spans="1:9" ht="15.75" customHeight="1">
      <c r="A1114" s="872" t="s">
        <v>1117</v>
      </c>
      <c r="B1114" s="865"/>
      <c r="C1114" s="860">
        <v>41436</v>
      </c>
      <c r="D1114" s="870">
        <v>51792</v>
      </c>
      <c r="E1114" s="861" t="s">
        <v>323</v>
      </c>
      <c r="F1114" s="866">
        <v>83</v>
      </c>
      <c r="G1114" s="27"/>
      <c r="H1114" s="9"/>
      <c r="I1114" s="9"/>
    </row>
    <row r="1115" spans="1:9" ht="15.75" customHeight="1">
      <c r="A1115" s="872" t="s">
        <v>1118</v>
      </c>
      <c r="B1115" s="865"/>
      <c r="C1115" s="860">
        <v>41436</v>
      </c>
      <c r="D1115" s="870">
        <v>51792</v>
      </c>
      <c r="E1115" s="861" t="s">
        <v>323</v>
      </c>
      <c r="F1115" s="866">
        <v>83</v>
      </c>
      <c r="G1115" s="27"/>
      <c r="H1115" s="9"/>
      <c r="I1115" s="9"/>
    </row>
    <row r="1116" spans="1:9" ht="15.75" customHeight="1">
      <c r="A1116" s="872" t="s">
        <v>1119</v>
      </c>
      <c r="B1116" s="865"/>
      <c r="C1116" s="860">
        <v>41436</v>
      </c>
      <c r="D1116" s="870">
        <v>51792</v>
      </c>
      <c r="E1116" s="861" t="s">
        <v>323</v>
      </c>
      <c r="F1116" s="866">
        <v>83</v>
      </c>
      <c r="G1116" s="27"/>
      <c r="H1116" s="9"/>
      <c r="I1116" s="9"/>
    </row>
    <row r="1117" spans="1:9" ht="15.75" customHeight="1">
      <c r="A1117" s="872" t="s">
        <v>1120</v>
      </c>
      <c r="B1117" s="865"/>
      <c r="C1117" s="860">
        <v>48425</v>
      </c>
      <c r="D1117" s="870">
        <v>60530</v>
      </c>
      <c r="E1117" s="861" t="s">
        <v>323</v>
      </c>
      <c r="F1117" s="866">
        <v>97</v>
      </c>
      <c r="G1117" s="27"/>
      <c r="H1117" s="9"/>
      <c r="I1117" s="9"/>
    </row>
    <row r="1118" spans="1:9" ht="15.75" customHeight="1">
      <c r="A1118" s="872" t="s">
        <v>1121</v>
      </c>
      <c r="B1118" s="865"/>
      <c r="C1118" s="860">
        <v>48425</v>
      </c>
      <c r="D1118" s="870">
        <v>60530</v>
      </c>
      <c r="E1118" s="861" t="s">
        <v>323</v>
      </c>
      <c r="F1118" s="866">
        <v>97</v>
      </c>
      <c r="G1118" s="27"/>
      <c r="H1118" s="9"/>
      <c r="I1118" s="9"/>
    </row>
    <row r="1119" spans="1:9" ht="15.75" customHeight="1">
      <c r="A1119" s="872" t="s">
        <v>1122</v>
      </c>
      <c r="B1119" s="865"/>
      <c r="C1119" s="860">
        <v>48425</v>
      </c>
      <c r="D1119" s="870">
        <v>60530</v>
      </c>
      <c r="E1119" s="861" t="s">
        <v>323</v>
      </c>
      <c r="F1119" s="866">
        <v>97</v>
      </c>
      <c r="G1119" s="27"/>
      <c r="H1119" s="9"/>
      <c r="I1119" s="9"/>
    </row>
    <row r="1120" spans="1:9" ht="15.75" customHeight="1">
      <c r="A1120" s="872" t="s">
        <v>1123</v>
      </c>
      <c r="B1120" s="865"/>
      <c r="C1120" s="860">
        <v>48425</v>
      </c>
      <c r="D1120" s="870">
        <v>60530</v>
      </c>
      <c r="E1120" s="861" t="s">
        <v>323</v>
      </c>
      <c r="F1120" s="866">
        <v>97</v>
      </c>
      <c r="G1120" s="27"/>
      <c r="H1120" s="9"/>
      <c r="I1120" s="9"/>
    </row>
    <row r="1121" spans="1:9" ht="15.75" customHeight="1">
      <c r="A1121" s="872" t="s">
        <v>1124</v>
      </c>
      <c r="B1121" s="865"/>
      <c r="C1121" s="860">
        <v>48425</v>
      </c>
      <c r="D1121" s="870">
        <v>60530</v>
      </c>
      <c r="E1121" s="861" t="s">
        <v>323</v>
      </c>
      <c r="F1121" s="866">
        <v>97</v>
      </c>
      <c r="G1121" s="27"/>
      <c r="H1121" s="9"/>
      <c r="I1121" s="9"/>
    </row>
    <row r="1122" spans="1:9" ht="15.75" customHeight="1">
      <c r="A1122" s="872" t="s">
        <v>1125</v>
      </c>
      <c r="B1122" s="865"/>
      <c r="C1122" s="860">
        <v>54915</v>
      </c>
      <c r="D1122" s="870">
        <v>68640</v>
      </c>
      <c r="E1122" s="861" t="s">
        <v>323</v>
      </c>
      <c r="F1122" s="866">
        <v>110</v>
      </c>
      <c r="G1122" s="27"/>
      <c r="H1122" s="9"/>
      <c r="I1122" s="9"/>
    </row>
    <row r="1123" spans="1:9" ht="15.75" customHeight="1">
      <c r="A1123" s="872" t="s">
        <v>1126</v>
      </c>
      <c r="B1123" s="865"/>
      <c r="C1123" s="860">
        <v>54915</v>
      </c>
      <c r="D1123" s="870">
        <v>68640</v>
      </c>
      <c r="E1123" s="861" t="s">
        <v>323</v>
      </c>
      <c r="F1123" s="866">
        <v>110</v>
      </c>
      <c r="G1123" s="27"/>
      <c r="H1123" s="9"/>
      <c r="I1123" s="9"/>
    </row>
    <row r="1124" spans="1:9" ht="15.75" customHeight="1">
      <c r="A1124" s="872" t="s">
        <v>1127</v>
      </c>
      <c r="B1124" s="865"/>
      <c r="C1124" s="860">
        <v>54915</v>
      </c>
      <c r="D1124" s="870">
        <v>68640</v>
      </c>
      <c r="E1124" s="861" t="s">
        <v>323</v>
      </c>
      <c r="F1124" s="866">
        <v>110</v>
      </c>
      <c r="G1124" s="27"/>
      <c r="H1124" s="9"/>
      <c r="I1124" s="9"/>
    </row>
    <row r="1125" spans="1:9" ht="15.75" customHeight="1">
      <c r="A1125" s="872" t="s">
        <v>1128</v>
      </c>
      <c r="B1125" s="865"/>
      <c r="C1125" s="860">
        <v>54915</v>
      </c>
      <c r="D1125" s="870">
        <v>68640</v>
      </c>
      <c r="E1125" s="861" t="s">
        <v>323</v>
      </c>
      <c r="F1125" s="866">
        <v>110</v>
      </c>
      <c r="G1125" s="27"/>
      <c r="H1125" s="9"/>
      <c r="I1125" s="9"/>
    </row>
    <row r="1126" spans="1:9" ht="15.75" customHeight="1">
      <c r="A1126" s="872" t="s">
        <v>1129</v>
      </c>
      <c r="B1126" s="865"/>
      <c r="C1126" s="860">
        <v>54915</v>
      </c>
      <c r="D1126" s="870">
        <v>68640</v>
      </c>
      <c r="E1126" s="861" t="s">
        <v>323</v>
      </c>
      <c r="F1126" s="866">
        <v>110</v>
      </c>
      <c r="G1126" s="27"/>
      <c r="H1126" s="9"/>
      <c r="I1126" s="9"/>
    </row>
    <row r="1127" spans="1:9" ht="15.75" customHeight="1">
      <c r="A1127" s="872" t="s">
        <v>1130</v>
      </c>
      <c r="B1127" s="865"/>
      <c r="C1127" s="860">
        <v>54915</v>
      </c>
      <c r="D1127" s="870">
        <v>68640</v>
      </c>
      <c r="E1127" s="861" t="s">
        <v>323</v>
      </c>
      <c r="F1127" s="866">
        <v>110</v>
      </c>
      <c r="G1127" s="27"/>
      <c r="H1127" s="9"/>
      <c r="I1127" s="9"/>
    </row>
    <row r="1128" spans="1:9" ht="15.75" customHeight="1">
      <c r="A1128" s="872" t="s">
        <v>1131</v>
      </c>
      <c r="B1128" s="865"/>
      <c r="C1128" s="860">
        <v>54915</v>
      </c>
      <c r="D1128" s="870">
        <v>68640</v>
      </c>
      <c r="E1128" s="861" t="s">
        <v>323</v>
      </c>
      <c r="F1128" s="866">
        <v>110</v>
      </c>
      <c r="G1128" s="27"/>
      <c r="H1128" s="9"/>
      <c r="I1128" s="9"/>
    </row>
    <row r="1129" spans="1:9" ht="15.75" customHeight="1">
      <c r="A1129" s="872" t="s">
        <v>1132</v>
      </c>
      <c r="B1129" s="865"/>
      <c r="C1129" s="860">
        <v>57410</v>
      </c>
      <c r="D1129" s="870">
        <v>71760</v>
      </c>
      <c r="E1129" s="861" t="s">
        <v>323</v>
      </c>
      <c r="F1129" s="866">
        <v>138</v>
      </c>
      <c r="G1129" s="27"/>
      <c r="H1129" s="9"/>
      <c r="I1129" s="9"/>
    </row>
    <row r="1130" spans="1:9" ht="15.75" customHeight="1">
      <c r="A1130" s="872" t="s">
        <v>1133</v>
      </c>
      <c r="B1130" s="865"/>
      <c r="C1130" s="860">
        <v>57410</v>
      </c>
      <c r="D1130" s="870">
        <v>71760</v>
      </c>
      <c r="E1130" s="861" t="s">
        <v>323</v>
      </c>
      <c r="F1130" s="866">
        <v>138</v>
      </c>
      <c r="G1130" s="27"/>
      <c r="H1130" s="9"/>
      <c r="I1130" s="9"/>
    </row>
    <row r="1131" spans="1:9" ht="15.75" customHeight="1">
      <c r="A1131" s="872" t="s">
        <v>1134</v>
      </c>
      <c r="B1131" s="865"/>
      <c r="C1131" s="860">
        <v>48925</v>
      </c>
      <c r="D1131" s="870">
        <v>61152</v>
      </c>
      <c r="E1131" s="861" t="s">
        <v>323</v>
      </c>
      <c r="F1131" s="866">
        <v>98</v>
      </c>
      <c r="G1131" s="27"/>
      <c r="H1131" s="9"/>
      <c r="I1131" s="9"/>
    </row>
    <row r="1132" spans="1:9" ht="15.75" customHeight="1">
      <c r="A1132" s="872" t="s">
        <v>1135</v>
      </c>
      <c r="B1132" s="865"/>
      <c r="C1132" s="860">
        <v>48925</v>
      </c>
      <c r="D1132" s="870">
        <v>61152</v>
      </c>
      <c r="E1132" s="861" t="s">
        <v>323</v>
      </c>
      <c r="F1132" s="866">
        <v>98</v>
      </c>
      <c r="G1132" s="27"/>
      <c r="H1132" s="9"/>
      <c r="I1132" s="9"/>
    </row>
    <row r="1133" spans="1:9" ht="15.75" customHeight="1">
      <c r="A1133" s="872" t="s">
        <v>1136</v>
      </c>
      <c r="B1133" s="865"/>
      <c r="C1133" s="860">
        <v>48925</v>
      </c>
      <c r="D1133" s="870">
        <v>61152</v>
      </c>
      <c r="E1133" s="861" t="s">
        <v>323</v>
      </c>
      <c r="F1133" s="866">
        <v>98</v>
      </c>
      <c r="G1133" s="27"/>
      <c r="H1133" s="9"/>
      <c r="I1133" s="9"/>
    </row>
    <row r="1134" spans="1:9" ht="15.75" customHeight="1">
      <c r="A1134" s="872" t="s">
        <v>1137</v>
      </c>
      <c r="B1134" s="865"/>
      <c r="C1134" s="860">
        <v>48925</v>
      </c>
      <c r="D1134" s="870">
        <v>61152</v>
      </c>
      <c r="E1134" s="861" t="s">
        <v>323</v>
      </c>
      <c r="F1134" s="866">
        <v>98</v>
      </c>
      <c r="G1134" s="27"/>
      <c r="H1134" s="9"/>
      <c r="I1134" s="9"/>
    </row>
    <row r="1135" spans="1:9" ht="15.75" customHeight="1">
      <c r="A1135" s="872" t="s">
        <v>1138</v>
      </c>
      <c r="B1135" s="865"/>
      <c r="C1135" s="860">
        <v>48925</v>
      </c>
      <c r="D1135" s="870">
        <v>61152</v>
      </c>
      <c r="E1135" s="861" t="s">
        <v>323</v>
      </c>
      <c r="F1135" s="866">
        <v>98</v>
      </c>
      <c r="G1135" s="27"/>
      <c r="H1135" s="9"/>
      <c r="I1135" s="9"/>
    </row>
    <row r="1136" spans="1:9" ht="15.75" customHeight="1">
      <c r="A1136" s="872" t="s">
        <v>1139</v>
      </c>
      <c r="B1136" s="865"/>
      <c r="C1136" s="860">
        <v>48925</v>
      </c>
      <c r="D1136" s="870">
        <v>61152</v>
      </c>
      <c r="E1136" s="861" t="s">
        <v>323</v>
      </c>
      <c r="F1136" s="866">
        <v>98</v>
      </c>
      <c r="G1136" s="27"/>
      <c r="H1136" s="9"/>
      <c r="I1136" s="9"/>
    </row>
    <row r="1137" spans="1:9" ht="15.75" customHeight="1">
      <c r="A1137" s="872" t="s">
        <v>1140</v>
      </c>
      <c r="B1137" s="865"/>
      <c r="C1137" s="860">
        <v>48925</v>
      </c>
      <c r="D1137" s="870">
        <v>61152</v>
      </c>
      <c r="E1137" s="861" t="s">
        <v>323</v>
      </c>
      <c r="F1137" s="866">
        <v>98</v>
      </c>
      <c r="G1137" s="27"/>
      <c r="H1137" s="9"/>
      <c r="I1137" s="9"/>
    </row>
    <row r="1138" spans="1:9" ht="15.75" customHeight="1">
      <c r="A1138" s="872" t="s">
        <v>1141</v>
      </c>
      <c r="B1138" s="865"/>
      <c r="C1138" s="860">
        <v>48925</v>
      </c>
      <c r="D1138" s="870">
        <v>61152</v>
      </c>
      <c r="E1138" s="861" t="s">
        <v>323</v>
      </c>
      <c r="F1138" s="866">
        <v>98</v>
      </c>
      <c r="G1138" s="27"/>
      <c r="H1138" s="9"/>
      <c r="I1138" s="9"/>
    </row>
    <row r="1139" spans="1:9" ht="15.75" customHeight="1">
      <c r="A1139" s="872" t="s">
        <v>1142</v>
      </c>
      <c r="B1139" s="865"/>
      <c r="C1139" s="860">
        <v>56910</v>
      </c>
      <c r="D1139" s="870">
        <v>71140</v>
      </c>
      <c r="E1139" s="861" t="s">
        <v>323</v>
      </c>
      <c r="F1139" s="866">
        <v>114</v>
      </c>
      <c r="G1139" s="27"/>
      <c r="H1139" s="9"/>
      <c r="I1139" s="9"/>
    </row>
    <row r="1140" spans="1:9" ht="15.75" customHeight="1">
      <c r="A1140" s="872" t="s">
        <v>1143</v>
      </c>
      <c r="B1140" s="865"/>
      <c r="C1140" s="860">
        <v>56910</v>
      </c>
      <c r="D1140" s="870">
        <v>71140</v>
      </c>
      <c r="E1140" s="861" t="s">
        <v>323</v>
      </c>
      <c r="F1140" s="866">
        <v>114</v>
      </c>
      <c r="G1140" s="27"/>
      <c r="H1140" s="9"/>
      <c r="I1140" s="9"/>
    </row>
    <row r="1141" spans="1:9" ht="15.75" customHeight="1">
      <c r="A1141" s="872" t="s">
        <v>1144</v>
      </c>
      <c r="B1141" s="865"/>
      <c r="C1141" s="860">
        <v>56910</v>
      </c>
      <c r="D1141" s="870">
        <v>71140</v>
      </c>
      <c r="E1141" s="861" t="s">
        <v>323</v>
      </c>
      <c r="F1141" s="866">
        <v>114</v>
      </c>
      <c r="G1141" s="27"/>
      <c r="H1141" s="9"/>
      <c r="I1141" s="9"/>
    </row>
    <row r="1142" spans="1:9" ht="15.75" customHeight="1">
      <c r="A1142" s="872" t="s">
        <v>1145</v>
      </c>
      <c r="B1142" s="865"/>
      <c r="C1142" s="860">
        <v>56910</v>
      </c>
      <c r="D1142" s="870">
        <v>71140</v>
      </c>
      <c r="E1142" s="861" t="s">
        <v>323</v>
      </c>
      <c r="F1142" s="866">
        <v>114</v>
      </c>
      <c r="G1142" s="27"/>
      <c r="H1142" s="9"/>
      <c r="I1142" s="9"/>
    </row>
    <row r="1143" spans="1:9" ht="15.75" customHeight="1">
      <c r="A1143" s="872" t="s">
        <v>1146</v>
      </c>
      <c r="B1143" s="865"/>
      <c r="C1143" s="860">
        <v>56910</v>
      </c>
      <c r="D1143" s="870">
        <v>71140</v>
      </c>
      <c r="E1143" s="861" t="s">
        <v>323</v>
      </c>
      <c r="F1143" s="866">
        <v>114</v>
      </c>
      <c r="G1143" s="27"/>
      <c r="H1143" s="9"/>
      <c r="I1143" s="9"/>
    </row>
    <row r="1144" spans="1:9" ht="15.75" customHeight="1">
      <c r="A1144" s="873" t="s">
        <v>1147</v>
      </c>
      <c r="B1144" s="874"/>
      <c r="C1144" s="875">
        <v>58300</v>
      </c>
      <c r="D1144" s="876">
        <v>67100</v>
      </c>
      <c r="E1144" s="877" t="s">
        <v>323</v>
      </c>
      <c r="F1144" s="878"/>
      <c r="G1144" s="27"/>
      <c r="H1144" s="9"/>
      <c r="I1144" s="9"/>
    </row>
    <row r="1145" spans="1:9" ht="15.75" customHeight="1">
      <c r="A1145" s="872" t="s">
        <v>1148</v>
      </c>
      <c r="B1145" s="865"/>
      <c r="C1145" s="869">
        <v>60800</v>
      </c>
      <c r="D1145" s="871">
        <v>70300</v>
      </c>
      <c r="E1145" s="861" t="s">
        <v>323</v>
      </c>
      <c r="F1145" s="867">
        <v>139.1</v>
      </c>
      <c r="G1145" s="27"/>
      <c r="H1145" s="9"/>
      <c r="I1145" s="9"/>
    </row>
    <row r="1146" spans="1:9" ht="15.75" customHeight="1">
      <c r="A1146" s="872" t="s">
        <v>1149</v>
      </c>
      <c r="B1146" s="865"/>
      <c r="C1146" s="869">
        <v>64300</v>
      </c>
      <c r="D1146" s="871">
        <v>73600</v>
      </c>
      <c r="E1146" s="861" t="s">
        <v>323</v>
      </c>
      <c r="F1146" s="867">
        <v>139.1</v>
      </c>
      <c r="G1146" s="27"/>
      <c r="H1146" s="9"/>
      <c r="I1146" s="9"/>
    </row>
    <row r="1147" spans="1:9" ht="15.75" customHeight="1">
      <c r="A1147" s="872" t="s">
        <v>1150</v>
      </c>
      <c r="B1147" s="865"/>
      <c r="C1147" s="869">
        <v>67600</v>
      </c>
      <c r="D1147" s="871">
        <v>78200</v>
      </c>
      <c r="E1147" s="861" t="s">
        <v>323</v>
      </c>
      <c r="F1147" s="867">
        <v>159</v>
      </c>
      <c r="G1147" s="27"/>
      <c r="H1147" s="9"/>
      <c r="I1147" s="9"/>
    </row>
    <row r="1148" spans="1:9" ht="15.75" customHeight="1">
      <c r="A1148" s="872" t="s">
        <v>1151</v>
      </c>
      <c r="B1148" s="865"/>
      <c r="C1148" s="869">
        <v>78700</v>
      </c>
      <c r="D1148" s="871">
        <v>90500</v>
      </c>
      <c r="E1148" s="861" t="s">
        <v>323</v>
      </c>
      <c r="F1148" s="867">
        <v>178.9</v>
      </c>
      <c r="G1148" s="27"/>
      <c r="H1148" s="9"/>
      <c r="I1148" s="9"/>
    </row>
    <row r="1149" spans="1:9" ht="15.75" customHeight="1">
      <c r="A1149" s="872" t="s">
        <v>1152</v>
      </c>
      <c r="B1149" s="865"/>
      <c r="C1149" s="869">
        <v>83900</v>
      </c>
      <c r="D1149" s="871">
        <v>96500</v>
      </c>
      <c r="E1149" s="861" t="s">
        <v>323</v>
      </c>
      <c r="F1149" s="867">
        <v>203.8</v>
      </c>
      <c r="G1149" s="27"/>
      <c r="H1149" s="9"/>
      <c r="I1149" s="9"/>
    </row>
    <row r="1150" spans="1:9" ht="15.75" customHeight="1">
      <c r="A1150" s="872" t="s">
        <v>1153</v>
      </c>
      <c r="B1150" s="865"/>
      <c r="C1150" s="869">
        <v>100300</v>
      </c>
      <c r="D1150" s="871">
        <v>115400</v>
      </c>
      <c r="E1150" s="861" t="s">
        <v>323</v>
      </c>
      <c r="F1150" s="879"/>
      <c r="G1150" s="27"/>
      <c r="H1150" s="9"/>
      <c r="I1150" s="9"/>
    </row>
    <row r="1151" spans="1:9" ht="15.75" customHeight="1">
      <c r="A1151" s="872" t="s">
        <v>1154</v>
      </c>
      <c r="B1151" s="865"/>
      <c r="C1151" s="869">
        <v>101700</v>
      </c>
      <c r="D1151" s="871">
        <v>124500</v>
      </c>
      <c r="E1151" s="861" t="s">
        <v>323</v>
      </c>
      <c r="F1151" s="867">
        <v>254.7</v>
      </c>
      <c r="G1151" s="27"/>
      <c r="H1151" s="9"/>
      <c r="I1151" s="9"/>
    </row>
    <row r="1152" spans="1:9" ht="15.75" customHeight="1">
      <c r="A1152" s="872" t="s">
        <v>1155</v>
      </c>
      <c r="B1152" s="865"/>
      <c r="C1152" s="869">
        <v>127500</v>
      </c>
      <c r="D1152" s="871">
        <v>146800</v>
      </c>
      <c r="E1152" s="861" t="s">
        <v>323</v>
      </c>
      <c r="F1152" s="867">
        <v>374.2</v>
      </c>
      <c r="G1152" s="27"/>
      <c r="H1152" s="9"/>
      <c r="I1152" s="9"/>
    </row>
    <row r="1153" spans="1:9" ht="15.75" customHeight="1">
      <c r="A1153" s="872" t="s">
        <v>1156</v>
      </c>
      <c r="B1153" s="865"/>
      <c r="C1153" s="869"/>
      <c r="D1153" s="871"/>
      <c r="E1153" s="861" t="s">
        <v>323</v>
      </c>
      <c r="F1153" s="867">
        <v>594</v>
      </c>
      <c r="G1153" s="27"/>
      <c r="H1153" s="9"/>
      <c r="I1153" s="9"/>
    </row>
    <row r="1154" spans="1:9" ht="15.75" customHeight="1">
      <c r="A1154" s="872" t="s">
        <v>1157</v>
      </c>
      <c r="B1154" s="865"/>
      <c r="C1154" s="869">
        <v>53100</v>
      </c>
      <c r="D1154" s="871">
        <v>61000</v>
      </c>
      <c r="E1154" s="861" t="s">
        <v>323</v>
      </c>
      <c r="F1154" s="867">
        <v>127.7</v>
      </c>
      <c r="G1154" s="27"/>
      <c r="H1154" s="9"/>
      <c r="I1154" s="9"/>
    </row>
    <row r="1155" spans="1:9" ht="15.75" customHeight="1">
      <c r="A1155" s="872" t="s">
        <v>1158</v>
      </c>
      <c r="B1155" s="865"/>
      <c r="C1155" s="869">
        <v>54800</v>
      </c>
      <c r="D1155" s="871">
        <v>63100</v>
      </c>
      <c r="E1155" s="861" t="s">
        <v>323</v>
      </c>
      <c r="F1155" s="867">
        <v>127.7</v>
      </c>
      <c r="G1155" s="27"/>
      <c r="H1155" s="9"/>
      <c r="I1155" s="9"/>
    </row>
    <row r="1156" spans="1:9" ht="15.75" customHeight="1">
      <c r="A1156" s="872" t="s">
        <v>1159</v>
      </c>
      <c r="B1156" s="865"/>
      <c r="C1156" s="869">
        <v>58300</v>
      </c>
      <c r="D1156" s="871">
        <v>67300</v>
      </c>
      <c r="E1156" s="861" t="s">
        <v>323</v>
      </c>
      <c r="F1156" s="867">
        <v>136.1</v>
      </c>
      <c r="G1156" s="27"/>
      <c r="H1156" s="9"/>
      <c r="I1156" s="9"/>
    </row>
    <row r="1157" spans="1:9" ht="15.75" customHeight="1">
      <c r="A1157" s="872" t="s">
        <v>1160</v>
      </c>
      <c r="B1157" s="865"/>
      <c r="C1157" s="869">
        <v>62100</v>
      </c>
      <c r="D1157" s="871">
        <v>71400</v>
      </c>
      <c r="E1157" s="861" t="s">
        <v>323</v>
      </c>
      <c r="F1157" s="867">
        <v>136.1</v>
      </c>
      <c r="G1157" s="27"/>
      <c r="H1157" s="9"/>
      <c r="I1157" s="9"/>
    </row>
    <row r="1158" spans="1:9" ht="15.75" customHeight="1">
      <c r="A1158" s="872" t="s">
        <v>1161</v>
      </c>
      <c r="B1158" s="865"/>
      <c r="C1158" s="869">
        <v>71200</v>
      </c>
      <c r="D1158" s="871">
        <v>81900</v>
      </c>
      <c r="E1158" s="861" t="s">
        <v>323</v>
      </c>
      <c r="F1158" s="867">
        <v>136.1</v>
      </c>
      <c r="G1158" s="27"/>
      <c r="H1158" s="9"/>
      <c r="I1158" s="9"/>
    </row>
    <row r="1159" spans="1:9" ht="15.75" customHeight="1">
      <c r="A1159" s="872" t="s">
        <v>1162</v>
      </c>
      <c r="B1159" s="865"/>
      <c r="C1159" s="869">
        <v>76600</v>
      </c>
      <c r="D1159" s="871">
        <v>88200</v>
      </c>
      <c r="E1159" s="861" t="s">
        <v>323</v>
      </c>
      <c r="F1159" s="867">
        <v>136.1</v>
      </c>
      <c r="G1159" s="27"/>
      <c r="H1159" s="9"/>
      <c r="I1159" s="9"/>
    </row>
    <row r="1160" spans="1:9" ht="15.75" customHeight="1">
      <c r="A1160" s="872" t="s">
        <v>1163</v>
      </c>
      <c r="B1160" s="865"/>
      <c r="C1160" s="869">
        <v>86800</v>
      </c>
      <c r="D1160" s="871">
        <v>99800</v>
      </c>
      <c r="E1160" s="861" t="s">
        <v>323</v>
      </c>
      <c r="F1160" s="879"/>
      <c r="G1160" s="27"/>
      <c r="H1160" s="9"/>
      <c r="I1160" s="9"/>
    </row>
    <row r="1161" spans="1:9" ht="15.75" customHeight="1">
      <c r="A1161" s="872" t="s">
        <v>1164</v>
      </c>
      <c r="B1161" s="865"/>
      <c r="C1161" s="869">
        <v>104500</v>
      </c>
      <c r="D1161" s="871">
        <v>120000</v>
      </c>
      <c r="E1161" s="861" t="s">
        <v>323</v>
      </c>
      <c r="F1161" s="867">
        <v>408.8</v>
      </c>
      <c r="G1161" s="27"/>
      <c r="H1161" s="9"/>
      <c r="I1161" s="9"/>
    </row>
    <row r="1162" spans="1:9" ht="15.75" customHeight="1">
      <c r="A1162" s="872" t="s">
        <v>1165</v>
      </c>
      <c r="B1162" s="865"/>
      <c r="C1162" s="869">
        <v>58300</v>
      </c>
      <c r="D1162" s="871">
        <v>67300</v>
      </c>
      <c r="E1162" s="861" t="s">
        <v>323</v>
      </c>
      <c r="F1162" s="867">
        <v>139.1</v>
      </c>
      <c r="G1162" s="27"/>
      <c r="H1162" s="9"/>
      <c r="I1162" s="9"/>
    </row>
    <row r="1163" spans="1:9" ht="15.75" customHeight="1">
      <c r="A1163" s="872" t="s">
        <v>1166</v>
      </c>
      <c r="B1163" s="865"/>
      <c r="C1163" s="869">
        <v>60300</v>
      </c>
      <c r="D1163" s="871">
        <v>69500</v>
      </c>
      <c r="E1163" s="861" t="s">
        <v>323</v>
      </c>
      <c r="F1163" s="867">
        <v>139.1</v>
      </c>
      <c r="G1163" s="27"/>
      <c r="H1163" s="9"/>
      <c r="I1163" s="9"/>
    </row>
    <row r="1164" spans="1:9" ht="15.75" customHeight="1">
      <c r="A1164" s="872" t="s">
        <v>1167</v>
      </c>
      <c r="B1164" s="865"/>
      <c r="C1164" s="869">
        <v>65700</v>
      </c>
      <c r="D1164" s="871">
        <v>75600</v>
      </c>
      <c r="E1164" s="861" t="s">
        <v>323</v>
      </c>
      <c r="F1164" s="867">
        <v>159</v>
      </c>
      <c r="G1164" s="27"/>
      <c r="H1164" s="9"/>
      <c r="I1164" s="9"/>
    </row>
    <row r="1165" spans="1:9" ht="15.75" customHeight="1">
      <c r="A1165" s="872" t="s">
        <v>1168</v>
      </c>
      <c r="B1165" s="865"/>
      <c r="C1165" s="869">
        <v>71200</v>
      </c>
      <c r="D1165" s="871">
        <v>81900</v>
      </c>
      <c r="E1165" s="861" t="s">
        <v>323</v>
      </c>
      <c r="F1165" s="867">
        <v>159</v>
      </c>
      <c r="G1165" s="27"/>
      <c r="H1165" s="9"/>
      <c r="I1165" s="9"/>
    </row>
    <row r="1166" spans="1:9" ht="15.75" customHeight="1">
      <c r="A1166" s="872" t="s">
        <v>1169</v>
      </c>
      <c r="B1166" s="865"/>
      <c r="C1166" s="869">
        <v>83400</v>
      </c>
      <c r="D1166" s="871">
        <v>95800</v>
      </c>
      <c r="E1166" s="861" t="s">
        <v>323</v>
      </c>
      <c r="F1166" s="879"/>
      <c r="G1166" s="27"/>
      <c r="H1166" s="9"/>
      <c r="I1166" s="9"/>
    </row>
    <row r="1167" spans="1:9" ht="15.75" customHeight="1">
      <c r="A1167" s="872" t="s">
        <v>1170</v>
      </c>
      <c r="B1167" s="865"/>
      <c r="C1167" s="869">
        <v>99500</v>
      </c>
      <c r="D1167" s="871">
        <v>119500</v>
      </c>
      <c r="E1167" s="861" t="s">
        <v>323</v>
      </c>
      <c r="F1167" s="867">
        <v>203.7</v>
      </c>
      <c r="G1167" s="27"/>
      <c r="H1167" s="9"/>
      <c r="I1167" s="9"/>
    </row>
    <row r="1168" spans="1:9" ht="15.75" customHeight="1">
      <c r="A1168" s="872" t="s">
        <v>1171</v>
      </c>
      <c r="B1168" s="865"/>
      <c r="C1168" s="869">
        <v>121600</v>
      </c>
      <c r="D1168" s="871">
        <v>150000</v>
      </c>
      <c r="E1168" s="861" t="s">
        <v>323</v>
      </c>
      <c r="F1168" s="867">
        <v>298.10000000000002</v>
      </c>
      <c r="G1168" s="27"/>
      <c r="H1168" s="9"/>
      <c r="I1168" s="9"/>
    </row>
    <row r="1169" spans="1:9" ht="15.75" customHeight="1">
      <c r="A1169" s="872" t="s">
        <v>1172</v>
      </c>
      <c r="B1169" s="865"/>
      <c r="C1169" s="869">
        <v>120600</v>
      </c>
      <c r="D1169" s="871">
        <v>152400</v>
      </c>
      <c r="E1169" s="861" t="s">
        <v>323</v>
      </c>
      <c r="F1169" s="867">
        <v>462.8</v>
      </c>
      <c r="G1169" s="27"/>
      <c r="H1169" s="9"/>
      <c r="I1169" s="9"/>
    </row>
    <row r="1170" spans="1:9" ht="15.75" customHeight="1">
      <c r="A1170" s="872" t="s">
        <v>1173</v>
      </c>
      <c r="B1170" s="865"/>
      <c r="C1170" s="869">
        <v>58300</v>
      </c>
      <c r="D1170" s="871">
        <v>67700</v>
      </c>
      <c r="E1170" s="861" t="s">
        <v>323</v>
      </c>
      <c r="F1170" s="867">
        <v>159</v>
      </c>
      <c r="G1170" s="27"/>
      <c r="H1170" s="9"/>
      <c r="I1170" s="9"/>
    </row>
    <row r="1171" spans="1:9" ht="15.75" customHeight="1">
      <c r="A1171" s="872" t="s">
        <v>1174</v>
      </c>
      <c r="B1171" s="865"/>
      <c r="C1171" s="869">
        <v>60800</v>
      </c>
      <c r="D1171" s="871">
        <v>70100</v>
      </c>
      <c r="E1171" s="861" t="s">
        <v>323</v>
      </c>
      <c r="F1171" s="867">
        <v>159</v>
      </c>
      <c r="G1171" s="27"/>
      <c r="H1171" s="9"/>
      <c r="I1171" s="9"/>
    </row>
    <row r="1172" spans="1:9" ht="15.75" customHeight="1">
      <c r="A1172" s="872" t="s">
        <v>1175</v>
      </c>
      <c r="B1172" s="865"/>
      <c r="C1172" s="869">
        <v>66000</v>
      </c>
      <c r="D1172" s="871">
        <v>76000</v>
      </c>
      <c r="E1172" s="861" t="s">
        <v>323</v>
      </c>
      <c r="F1172" s="867">
        <v>181.7</v>
      </c>
      <c r="G1172" s="27"/>
      <c r="H1172" s="9"/>
      <c r="I1172" s="9"/>
    </row>
    <row r="1173" spans="1:9" ht="15.75" customHeight="1">
      <c r="A1173" s="872" t="s">
        <v>1176</v>
      </c>
      <c r="B1173" s="865"/>
      <c r="C1173" s="869">
        <v>71200</v>
      </c>
      <c r="D1173" s="871">
        <v>81900</v>
      </c>
      <c r="E1173" s="861" t="s">
        <v>323</v>
      </c>
      <c r="F1173" s="867">
        <v>181.7</v>
      </c>
      <c r="G1173" s="27"/>
      <c r="H1173" s="9"/>
      <c r="I1173" s="9"/>
    </row>
    <row r="1174" spans="1:9" ht="15.75" customHeight="1">
      <c r="A1174" s="872" t="s">
        <v>1177</v>
      </c>
      <c r="B1174" s="865"/>
      <c r="C1174" s="869">
        <v>85900</v>
      </c>
      <c r="D1174" s="871">
        <v>98900</v>
      </c>
      <c r="E1174" s="861" t="s">
        <v>323</v>
      </c>
      <c r="F1174" s="867">
        <v>204.4</v>
      </c>
      <c r="G1174" s="27"/>
      <c r="H1174" s="9"/>
      <c r="I1174" s="9"/>
    </row>
    <row r="1175" spans="1:9" ht="15.75" customHeight="1">
      <c r="A1175" s="872" t="s">
        <v>1178</v>
      </c>
      <c r="B1175" s="865"/>
      <c r="C1175" s="869">
        <v>56600</v>
      </c>
      <c r="D1175" s="871">
        <v>104800</v>
      </c>
      <c r="E1175" s="861" t="s">
        <v>323</v>
      </c>
      <c r="F1175" s="867">
        <v>232.8</v>
      </c>
      <c r="G1175" s="27"/>
      <c r="H1175" s="9"/>
      <c r="I1175" s="9"/>
    </row>
    <row r="1176" spans="1:9" ht="15.75" customHeight="1">
      <c r="A1176" s="872" t="s">
        <v>1179</v>
      </c>
      <c r="B1176" s="865"/>
      <c r="C1176" s="869">
        <v>118500</v>
      </c>
      <c r="D1176" s="871">
        <v>136400</v>
      </c>
      <c r="E1176" s="861" t="s">
        <v>323</v>
      </c>
      <c r="F1176" s="867">
        <v>283.89999999999998</v>
      </c>
      <c r="G1176" s="27"/>
      <c r="H1176" s="9"/>
      <c r="I1176" s="9"/>
    </row>
    <row r="1177" spans="1:9" ht="15.75" customHeight="1">
      <c r="A1177" s="872" t="s">
        <v>1180</v>
      </c>
      <c r="B1177" s="865"/>
      <c r="C1177" s="869">
        <v>145800</v>
      </c>
      <c r="D1177" s="871">
        <v>167600</v>
      </c>
      <c r="E1177" s="861" t="s">
        <v>323</v>
      </c>
      <c r="F1177" s="879"/>
      <c r="G1177" s="27"/>
      <c r="H1177" s="9"/>
      <c r="I1177" s="9"/>
    </row>
    <row r="1178" spans="1:9" ht="15.75" customHeight="1">
      <c r="A1178" s="872" t="s">
        <v>1181</v>
      </c>
      <c r="B1178" s="865"/>
      <c r="C1178" s="869">
        <v>159100</v>
      </c>
      <c r="D1178" s="871">
        <v>198100</v>
      </c>
      <c r="E1178" s="861" t="s">
        <v>323</v>
      </c>
      <c r="F1178" s="879"/>
      <c r="G1178" s="27"/>
      <c r="H1178" s="9"/>
      <c r="I1178" s="9"/>
    </row>
    <row r="1179" spans="1:9" ht="15.75" customHeight="1">
      <c r="A1179" s="872" t="s">
        <v>1182</v>
      </c>
      <c r="B1179" s="865"/>
      <c r="C1179" s="869">
        <v>62000</v>
      </c>
      <c r="D1179" s="871">
        <v>76400</v>
      </c>
      <c r="E1179" s="861" t="s">
        <v>323</v>
      </c>
      <c r="F1179" s="867">
        <v>178.9</v>
      </c>
      <c r="G1179" s="27"/>
      <c r="H1179" s="9"/>
      <c r="I1179" s="9"/>
    </row>
    <row r="1180" spans="1:9" ht="15.75" customHeight="1">
      <c r="A1180" s="872" t="s">
        <v>1183</v>
      </c>
      <c r="B1180" s="865"/>
      <c r="C1180" s="869">
        <v>91200</v>
      </c>
      <c r="D1180" s="871">
        <v>104800</v>
      </c>
      <c r="E1180" s="861" t="s">
        <v>323</v>
      </c>
      <c r="F1180" s="867">
        <v>178.9</v>
      </c>
      <c r="G1180" s="27"/>
      <c r="H1180" s="9"/>
      <c r="I1180" s="9"/>
    </row>
    <row r="1181" spans="1:9" ht="15.75" customHeight="1">
      <c r="A1181" s="872" t="s">
        <v>1184</v>
      </c>
      <c r="B1181" s="865"/>
      <c r="C1181" s="869">
        <v>107600</v>
      </c>
      <c r="D1181" s="871">
        <v>123700</v>
      </c>
      <c r="E1181" s="861" t="s">
        <v>323</v>
      </c>
      <c r="F1181" s="867">
        <v>261.89999999999998</v>
      </c>
      <c r="G1181" s="27"/>
      <c r="H1181" s="9"/>
      <c r="I1181" s="9"/>
    </row>
    <row r="1182" spans="1:9" ht="15.75" customHeight="1">
      <c r="A1182" s="872" t="s">
        <v>1185</v>
      </c>
      <c r="B1182" s="865"/>
      <c r="C1182" s="869">
        <v>140400</v>
      </c>
      <c r="D1182" s="871">
        <v>161500</v>
      </c>
      <c r="E1182" s="861" t="s">
        <v>323</v>
      </c>
      <c r="F1182" s="867">
        <v>319.39999999999998</v>
      </c>
      <c r="G1182" s="27"/>
      <c r="H1182" s="9"/>
      <c r="I1182" s="9"/>
    </row>
    <row r="1183" spans="1:9" ht="15.75" customHeight="1">
      <c r="A1183" s="872" t="s">
        <v>1186</v>
      </c>
      <c r="B1183" s="865"/>
      <c r="C1183" s="869">
        <v>182200</v>
      </c>
      <c r="D1183" s="871">
        <v>209500</v>
      </c>
      <c r="E1183" s="861" t="s">
        <v>323</v>
      </c>
      <c r="F1183" s="879"/>
      <c r="G1183" s="27"/>
      <c r="H1183" s="9"/>
      <c r="I1183" s="9"/>
    </row>
    <row r="1184" spans="1:9" ht="15.75" customHeight="1">
      <c r="A1184" s="872" t="s">
        <v>1187</v>
      </c>
      <c r="B1184" s="865"/>
      <c r="C1184" s="869">
        <v>218500</v>
      </c>
      <c r="D1184" s="871">
        <v>251500</v>
      </c>
      <c r="E1184" s="861" t="s">
        <v>323</v>
      </c>
      <c r="F1184" s="879"/>
      <c r="G1184" s="27"/>
      <c r="H1184" s="9"/>
      <c r="I1184" s="9"/>
    </row>
    <row r="1185" spans="1:9" ht="15.75" customHeight="1">
      <c r="A1185" s="872" t="s">
        <v>1188</v>
      </c>
      <c r="B1185" s="865"/>
      <c r="C1185" s="869"/>
      <c r="D1185" s="871"/>
      <c r="E1185" s="861" t="s">
        <v>323</v>
      </c>
      <c r="F1185" s="867"/>
      <c r="G1185" s="27"/>
      <c r="H1185" s="9"/>
      <c r="I1185" s="9"/>
    </row>
    <row r="1186" spans="1:9" ht="15.75" customHeight="1">
      <c r="A1186" s="872" t="s">
        <v>1189</v>
      </c>
      <c r="B1186" s="865"/>
      <c r="C1186" s="869">
        <v>76600</v>
      </c>
      <c r="D1186" s="862">
        <v>88200</v>
      </c>
      <c r="E1186" s="861" t="s">
        <v>323</v>
      </c>
      <c r="F1186" s="867">
        <v>242.5</v>
      </c>
      <c r="G1186" s="27"/>
      <c r="H1186" s="9"/>
      <c r="I1186" s="9"/>
    </row>
    <row r="1187" spans="1:9" ht="15.75" customHeight="1">
      <c r="A1187" s="872" t="s">
        <v>1190</v>
      </c>
      <c r="B1187" s="865"/>
      <c r="C1187" s="869">
        <v>80200</v>
      </c>
      <c r="D1187" s="862">
        <v>87800</v>
      </c>
      <c r="E1187" s="861" t="s">
        <v>323</v>
      </c>
      <c r="F1187" s="879"/>
      <c r="G1187" s="27"/>
      <c r="H1187" s="9"/>
      <c r="I1187" s="9"/>
    </row>
    <row r="1188" spans="1:9" ht="15.75" customHeight="1">
      <c r="A1188" s="872" t="s">
        <v>1191</v>
      </c>
      <c r="B1188" s="865"/>
      <c r="C1188" s="869">
        <v>83900</v>
      </c>
      <c r="D1188" s="862">
        <v>96500</v>
      </c>
      <c r="E1188" s="861" t="s">
        <v>323</v>
      </c>
      <c r="F1188" s="867">
        <v>164.9</v>
      </c>
      <c r="G1188" s="27"/>
      <c r="H1188" s="9"/>
      <c r="I1188" s="9"/>
    </row>
    <row r="1189" spans="1:9" ht="15.75" customHeight="1">
      <c r="A1189" s="872" t="s">
        <v>1192</v>
      </c>
      <c r="B1189" s="865"/>
      <c r="C1189" s="869">
        <v>89400</v>
      </c>
      <c r="D1189" s="862">
        <v>104100</v>
      </c>
      <c r="E1189" s="861" t="s">
        <v>323</v>
      </c>
      <c r="F1189" s="879"/>
      <c r="G1189" s="27"/>
      <c r="H1189" s="9"/>
      <c r="I1189" s="9"/>
    </row>
    <row r="1190" spans="1:9" ht="15.75" customHeight="1">
      <c r="A1190" s="872" t="s">
        <v>1193</v>
      </c>
      <c r="B1190" s="865"/>
      <c r="C1190" s="869">
        <v>94800</v>
      </c>
      <c r="D1190" s="862">
        <v>109300</v>
      </c>
      <c r="E1190" s="861" t="s">
        <v>323</v>
      </c>
      <c r="F1190" s="879"/>
      <c r="G1190" s="27"/>
      <c r="H1190" s="9"/>
      <c r="I1190" s="9"/>
    </row>
    <row r="1191" spans="1:9" ht="15.75" customHeight="1">
      <c r="A1191" s="872" t="s">
        <v>1194</v>
      </c>
      <c r="B1191" s="865"/>
      <c r="C1191" s="869">
        <v>132600</v>
      </c>
      <c r="D1191" s="862">
        <v>160000</v>
      </c>
      <c r="E1191" s="861" t="s">
        <v>323</v>
      </c>
      <c r="F1191" s="879"/>
      <c r="G1191" s="27"/>
      <c r="H1191" s="9"/>
      <c r="I1191" s="9"/>
    </row>
    <row r="1192" spans="1:9" ht="15.75" customHeight="1">
      <c r="A1192" s="872" t="s">
        <v>1195</v>
      </c>
      <c r="B1192" s="865"/>
      <c r="C1192" s="869">
        <v>154400</v>
      </c>
      <c r="D1192" s="862">
        <v>182900</v>
      </c>
      <c r="E1192" s="861" t="s">
        <v>323</v>
      </c>
      <c r="F1192" s="867">
        <v>242.5</v>
      </c>
      <c r="G1192" s="27"/>
      <c r="H1192" s="9"/>
      <c r="I1192" s="9"/>
    </row>
    <row r="1193" spans="1:9" ht="15.75" customHeight="1">
      <c r="A1193" s="872" t="s">
        <v>1196</v>
      </c>
      <c r="B1193" s="865"/>
      <c r="C1193" s="869">
        <v>176700</v>
      </c>
      <c r="D1193" s="862">
        <v>203300</v>
      </c>
      <c r="E1193" s="861" t="s">
        <v>323</v>
      </c>
      <c r="F1193" s="867">
        <v>291</v>
      </c>
      <c r="G1193" s="27"/>
      <c r="H1193" s="9"/>
      <c r="I1193" s="9"/>
    </row>
    <row r="1194" spans="1:9" ht="15.75" customHeight="1">
      <c r="A1194" s="872" t="s">
        <v>1197</v>
      </c>
      <c r="B1194" s="865"/>
      <c r="C1194" s="869">
        <v>185600</v>
      </c>
      <c r="D1194" s="862">
        <v>213400</v>
      </c>
      <c r="E1194" s="861" t="s">
        <v>323</v>
      </c>
      <c r="F1194" s="867">
        <v>325</v>
      </c>
      <c r="G1194" s="27"/>
      <c r="H1194" s="9"/>
      <c r="I1194" s="9"/>
    </row>
    <row r="1195" spans="1:9" ht="15.75" customHeight="1">
      <c r="A1195" s="872" t="s">
        <v>1198</v>
      </c>
      <c r="B1195" s="865"/>
      <c r="C1195" s="869">
        <v>156900</v>
      </c>
      <c r="D1195" s="862">
        <v>215400</v>
      </c>
      <c r="E1195" s="861" t="s">
        <v>323</v>
      </c>
      <c r="F1195" s="867">
        <v>560</v>
      </c>
      <c r="G1195" s="27"/>
      <c r="H1195" s="9"/>
      <c r="I1195" s="9"/>
    </row>
    <row r="1196" spans="1:9" ht="15.75" customHeight="1">
      <c r="A1196" s="872" t="s">
        <v>1199</v>
      </c>
      <c r="B1196" s="865"/>
      <c r="C1196" s="869">
        <v>103900</v>
      </c>
      <c r="D1196" s="862">
        <v>119500</v>
      </c>
      <c r="E1196" s="861" t="s">
        <v>323</v>
      </c>
      <c r="F1196" s="879"/>
      <c r="G1196" s="27"/>
      <c r="H1196" s="9"/>
      <c r="I1196" s="9"/>
    </row>
    <row r="1197" spans="1:9" ht="15.75" customHeight="1">
      <c r="A1197" s="872" t="s">
        <v>1200</v>
      </c>
      <c r="B1197" s="865"/>
      <c r="C1197" s="869">
        <v>103900</v>
      </c>
      <c r="D1197" s="862">
        <v>119500</v>
      </c>
      <c r="E1197" s="861" t="s">
        <v>323</v>
      </c>
      <c r="F1197" s="879"/>
      <c r="G1197" s="27"/>
      <c r="H1197" s="9"/>
      <c r="I1197" s="9"/>
    </row>
    <row r="1198" spans="1:9" ht="15.75" customHeight="1">
      <c r="A1198" s="872" t="s">
        <v>1201</v>
      </c>
      <c r="B1198" s="865"/>
      <c r="C1198" s="869">
        <v>103900</v>
      </c>
      <c r="D1198" s="862">
        <v>119500</v>
      </c>
      <c r="E1198" s="861" t="s">
        <v>323</v>
      </c>
      <c r="F1198" s="879"/>
      <c r="G1198" s="27"/>
      <c r="H1198" s="9"/>
      <c r="I1198" s="9"/>
    </row>
    <row r="1199" spans="1:9" ht="15.75" customHeight="1">
      <c r="A1199" s="872" t="s">
        <v>1202</v>
      </c>
      <c r="B1199" s="865"/>
      <c r="C1199" s="869">
        <v>108300</v>
      </c>
      <c r="D1199" s="862">
        <v>124500</v>
      </c>
      <c r="E1199" s="861" t="s">
        <v>323</v>
      </c>
      <c r="F1199" s="879"/>
      <c r="G1199" s="27"/>
      <c r="H1199" s="9"/>
      <c r="I1199" s="9"/>
    </row>
    <row r="1200" spans="1:9" ht="15.75" customHeight="1">
      <c r="A1200" s="872" t="s">
        <v>1203</v>
      </c>
      <c r="B1200" s="865"/>
      <c r="C1200" s="869">
        <v>109300</v>
      </c>
      <c r="D1200" s="862">
        <v>125600</v>
      </c>
      <c r="E1200" s="861" t="s">
        <v>323</v>
      </c>
      <c r="F1200" s="879"/>
      <c r="G1200" s="27"/>
      <c r="H1200" s="9"/>
      <c r="I1200" s="9"/>
    </row>
    <row r="1201" spans="1:9" ht="15.75" customHeight="1">
      <c r="A1201" s="872" t="s">
        <v>1204</v>
      </c>
      <c r="B1201" s="865"/>
      <c r="C1201" s="869">
        <v>111600</v>
      </c>
      <c r="D1201" s="862">
        <v>127700</v>
      </c>
      <c r="E1201" s="861" t="s">
        <v>323</v>
      </c>
      <c r="F1201" s="879"/>
      <c r="G1201" s="27"/>
      <c r="H1201" s="9"/>
      <c r="I1201" s="9"/>
    </row>
    <row r="1202" spans="1:9" ht="15.75" customHeight="1">
      <c r="A1202" s="872" t="s">
        <v>1205</v>
      </c>
      <c r="B1202" s="865"/>
      <c r="C1202" s="869">
        <v>123700</v>
      </c>
      <c r="D1202" s="862">
        <v>142300</v>
      </c>
      <c r="E1202" s="861" t="s">
        <v>323</v>
      </c>
      <c r="F1202" s="879"/>
      <c r="G1202" s="27"/>
      <c r="H1202" s="9"/>
      <c r="I1202" s="9"/>
    </row>
    <row r="1203" spans="1:9" ht="15.75" customHeight="1">
      <c r="A1203" s="872" t="s">
        <v>1206</v>
      </c>
      <c r="B1203" s="865"/>
      <c r="C1203" s="869">
        <v>125800</v>
      </c>
      <c r="D1203" s="862">
        <v>145800</v>
      </c>
      <c r="E1203" s="861" t="s">
        <v>323</v>
      </c>
      <c r="F1203" s="867">
        <v>283</v>
      </c>
      <c r="G1203" s="27"/>
      <c r="H1203" s="9"/>
      <c r="I1203" s="9"/>
    </row>
    <row r="1204" spans="1:9" ht="15.75" customHeight="1">
      <c r="A1204" s="872" t="s">
        <v>1207</v>
      </c>
      <c r="B1204" s="865"/>
      <c r="C1204" s="869">
        <v>198900</v>
      </c>
      <c r="D1204" s="862">
        <v>241300</v>
      </c>
      <c r="E1204" s="861" t="s">
        <v>323</v>
      </c>
      <c r="F1204" s="867">
        <v>339.5</v>
      </c>
      <c r="G1204" s="27"/>
      <c r="H1204" s="9"/>
      <c r="I1204" s="9"/>
    </row>
    <row r="1205" spans="1:9" ht="15.75" customHeight="1">
      <c r="A1205" s="872" t="s">
        <v>1208</v>
      </c>
      <c r="B1205" s="865"/>
      <c r="C1205" s="869">
        <v>212000</v>
      </c>
      <c r="D1205" s="862">
        <v>243900</v>
      </c>
      <c r="E1205" s="861" t="s">
        <v>323</v>
      </c>
      <c r="F1205" s="867">
        <v>379.2</v>
      </c>
      <c r="G1205" s="27"/>
      <c r="H1205" s="9"/>
      <c r="I1205" s="9"/>
    </row>
    <row r="1206" spans="1:9" ht="15.75" customHeight="1">
      <c r="A1206" s="872" t="s">
        <v>1209</v>
      </c>
      <c r="B1206" s="865"/>
      <c r="C1206" s="869">
        <v>216700</v>
      </c>
      <c r="D1206" s="862">
        <v>249300</v>
      </c>
      <c r="E1206" s="861" t="s">
        <v>323</v>
      </c>
      <c r="F1206" s="879"/>
      <c r="G1206" s="27"/>
      <c r="H1206" s="9"/>
      <c r="I1206" s="9"/>
    </row>
    <row r="1207" spans="1:9" ht="15.75" customHeight="1">
      <c r="A1207" s="872" t="s">
        <v>1210</v>
      </c>
      <c r="B1207" s="865"/>
      <c r="C1207" s="869">
        <v>82500</v>
      </c>
      <c r="D1207" s="862">
        <v>95400</v>
      </c>
      <c r="E1207" s="861" t="s">
        <v>323</v>
      </c>
      <c r="F1207" s="879"/>
      <c r="G1207" s="27"/>
      <c r="H1207" s="9"/>
      <c r="I1207" s="9"/>
    </row>
    <row r="1208" spans="1:9" ht="15.75" customHeight="1">
      <c r="A1208" s="872" t="s">
        <v>1211</v>
      </c>
      <c r="B1208" s="865"/>
      <c r="C1208" s="869">
        <v>85700</v>
      </c>
      <c r="D1208" s="862">
        <v>98600</v>
      </c>
      <c r="E1208" s="861" t="s">
        <v>323</v>
      </c>
      <c r="F1208" s="879"/>
      <c r="G1208" s="27"/>
      <c r="H1208" s="9"/>
      <c r="I1208" s="9"/>
    </row>
    <row r="1209" spans="1:9" ht="15.75" customHeight="1">
      <c r="A1209" s="872" t="s">
        <v>1212</v>
      </c>
      <c r="B1209" s="865"/>
      <c r="C1209" s="869">
        <v>89400</v>
      </c>
      <c r="D1209" s="862">
        <v>104100</v>
      </c>
      <c r="E1209" s="861" t="s">
        <v>323</v>
      </c>
      <c r="F1209" s="879"/>
      <c r="G1209" s="27"/>
      <c r="H1209" s="9"/>
      <c r="I1209" s="9"/>
    </row>
    <row r="1210" spans="1:9" ht="15.75" customHeight="1">
      <c r="A1210" s="872" t="s">
        <v>1213</v>
      </c>
      <c r="B1210" s="865"/>
      <c r="C1210" s="869">
        <v>94800</v>
      </c>
      <c r="D1210" s="862">
        <v>109300</v>
      </c>
      <c r="E1210" s="861" t="s">
        <v>323</v>
      </c>
      <c r="F1210" s="879"/>
      <c r="G1210" s="27"/>
      <c r="H1210" s="9"/>
      <c r="I1210" s="9"/>
    </row>
    <row r="1211" spans="1:9" ht="15.75" customHeight="1">
      <c r="A1211" s="872" t="s">
        <v>1214</v>
      </c>
      <c r="B1211" s="865"/>
      <c r="C1211" s="869">
        <v>104000</v>
      </c>
      <c r="D1211" s="862">
        <v>119600</v>
      </c>
      <c r="E1211" s="861" t="s">
        <v>323</v>
      </c>
      <c r="F1211" s="879"/>
      <c r="G1211" s="27"/>
      <c r="H1211" s="9"/>
      <c r="I1211" s="9"/>
    </row>
    <row r="1212" spans="1:9" ht="15.75" customHeight="1">
      <c r="A1212" s="872" t="s">
        <v>1215</v>
      </c>
      <c r="B1212" s="865"/>
      <c r="C1212" s="869">
        <v>119700</v>
      </c>
      <c r="D1212" s="862">
        <v>137700</v>
      </c>
      <c r="E1212" s="861" t="s">
        <v>323</v>
      </c>
      <c r="F1212" s="879"/>
      <c r="G1212" s="27"/>
      <c r="H1212" s="9"/>
      <c r="I1212" s="9"/>
    </row>
    <row r="1213" spans="1:9" ht="15.75" customHeight="1">
      <c r="A1213" s="872" t="s">
        <v>1216</v>
      </c>
      <c r="B1213" s="865"/>
      <c r="C1213" s="869">
        <v>131100</v>
      </c>
      <c r="D1213" s="862">
        <v>150800</v>
      </c>
      <c r="E1213" s="861" t="s">
        <v>323</v>
      </c>
      <c r="F1213" s="867">
        <v>323.39999999999998</v>
      </c>
      <c r="G1213" s="27"/>
      <c r="H1213" s="9"/>
      <c r="I1213" s="9"/>
    </row>
    <row r="1214" spans="1:9" ht="15.75" customHeight="1">
      <c r="A1214" s="872" t="s">
        <v>1217</v>
      </c>
      <c r="B1214" s="865"/>
      <c r="C1214" s="869">
        <v>138500</v>
      </c>
      <c r="D1214" s="862">
        <v>159300</v>
      </c>
      <c r="E1214" s="861" t="s">
        <v>323</v>
      </c>
      <c r="F1214" s="879"/>
      <c r="G1214" s="27"/>
      <c r="H1214" s="9"/>
      <c r="I1214" s="9"/>
    </row>
    <row r="1215" spans="1:9" ht="15.75" customHeight="1">
      <c r="A1215" s="872" t="s">
        <v>1218</v>
      </c>
      <c r="B1215" s="865"/>
      <c r="C1215" s="869">
        <v>218500</v>
      </c>
      <c r="D1215" s="862">
        <v>251200</v>
      </c>
      <c r="E1215" s="861" t="s">
        <v>323</v>
      </c>
      <c r="F1215" s="879"/>
      <c r="G1215" s="27"/>
      <c r="H1215" s="9"/>
      <c r="I1215" s="9"/>
    </row>
    <row r="1216" spans="1:9" ht="15.75" customHeight="1">
      <c r="A1216" s="872" t="s">
        <v>1219</v>
      </c>
      <c r="B1216" s="865"/>
      <c r="C1216" s="869">
        <v>100300</v>
      </c>
      <c r="D1216" s="862">
        <v>115400</v>
      </c>
      <c r="E1216" s="861" t="s">
        <v>323</v>
      </c>
      <c r="F1216" s="879"/>
      <c r="G1216" s="27"/>
      <c r="H1216" s="9"/>
      <c r="I1216" s="9"/>
    </row>
    <row r="1217" spans="1:9" ht="15.75" customHeight="1">
      <c r="A1217" s="872" t="s">
        <v>1220</v>
      </c>
      <c r="B1217" s="865"/>
      <c r="C1217" s="869">
        <v>104000</v>
      </c>
      <c r="D1217" s="862">
        <v>119600</v>
      </c>
      <c r="E1217" s="861" t="s">
        <v>323</v>
      </c>
      <c r="F1217" s="867">
        <v>232.8</v>
      </c>
      <c r="G1217" s="27"/>
      <c r="H1217" s="9"/>
      <c r="I1217" s="9"/>
    </row>
    <row r="1218" spans="1:9" ht="15.75" customHeight="1">
      <c r="A1218" s="872" t="s">
        <v>1221</v>
      </c>
      <c r="B1218" s="865"/>
      <c r="C1218" s="869">
        <v>107600</v>
      </c>
      <c r="D1218" s="862">
        <v>123700</v>
      </c>
      <c r="E1218" s="861" t="s">
        <v>323</v>
      </c>
      <c r="F1218" s="879"/>
      <c r="G1218" s="27"/>
      <c r="H1218" s="9"/>
      <c r="I1218" s="9"/>
    </row>
    <row r="1219" spans="1:9" ht="15.75" customHeight="1">
      <c r="A1219" s="872" t="s">
        <v>1222</v>
      </c>
      <c r="B1219" s="865"/>
      <c r="C1219" s="869">
        <v>114800</v>
      </c>
      <c r="D1219" s="862">
        <v>132000</v>
      </c>
      <c r="E1219" s="861" t="s">
        <v>323</v>
      </c>
      <c r="F1219" s="879"/>
      <c r="G1219" s="27"/>
      <c r="H1219" s="9"/>
      <c r="I1219" s="9"/>
    </row>
    <row r="1220" spans="1:9" ht="15.75" customHeight="1">
      <c r="A1220" s="872" t="s">
        <v>1223</v>
      </c>
      <c r="B1220" s="865"/>
      <c r="C1220" s="869">
        <v>118500</v>
      </c>
      <c r="D1220" s="862">
        <v>136400</v>
      </c>
      <c r="E1220" s="861" t="s">
        <v>323</v>
      </c>
      <c r="F1220" s="879"/>
      <c r="G1220" s="27"/>
      <c r="H1220" s="9"/>
      <c r="I1220" s="9"/>
    </row>
    <row r="1221" spans="1:9" ht="15.75" customHeight="1">
      <c r="A1221" s="872" t="s">
        <v>1224</v>
      </c>
      <c r="B1221" s="865"/>
      <c r="C1221" s="869">
        <v>125800</v>
      </c>
      <c r="D1221" s="862">
        <v>144700</v>
      </c>
      <c r="E1221" s="861" t="s">
        <v>323</v>
      </c>
      <c r="F1221" s="879"/>
      <c r="G1221" s="27"/>
      <c r="H1221" s="9"/>
      <c r="I1221" s="9"/>
    </row>
    <row r="1222" spans="1:9" ht="15.75" customHeight="1">
      <c r="A1222" s="872" t="s">
        <v>1225</v>
      </c>
      <c r="B1222" s="865"/>
      <c r="C1222" s="869">
        <v>134800</v>
      </c>
      <c r="D1222" s="862">
        <v>155100</v>
      </c>
      <c r="E1222" s="861" t="s">
        <v>323</v>
      </c>
      <c r="F1222" s="879"/>
      <c r="G1222" s="27"/>
      <c r="H1222" s="9"/>
      <c r="I1222" s="9"/>
    </row>
    <row r="1223" spans="1:9" ht="15.75" customHeight="1">
      <c r="A1223" s="872" t="s">
        <v>1226</v>
      </c>
      <c r="B1223" s="865"/>
      <c r="C1223" s="869">
        <v>149400</v>
      </c>
      <c r="D1223" s="862">
        <v>171700</v>
      </c>
      <c r="E1223" s="861" t="s">
        <v>323</v>
      </c>
      <c r="F1223" s="879"/>
      <c r="G1223" s="27"/>
      <c r="H1223" s="9"/>
      <c r="I1223" s="9"/>
    </row>
    <row r="1224" spans="1:9" ht="15.75" customHeight="1">
      <c r="A1224" s="872" t="s">
        <v>1227</v>
      </c>
      <c r="B1224" s="865"/>
      <c r="C1224" s="869">
        <v>160300</v>
      </c>
      <c r="D1224" s="862">
        <v>184300</v>
      </c>
      <c r="E1224" s="861" t="s">
        <v>323</v>
      </c>
      <c r="F1224" s="879"/>
      <c r="G1224" s="27"/>
      <c r="H1224" s="9"/>
      <c r="I1224" s="9"/>
    </row>
    <row r="1225" spans="1:9" ht="15.75" customHeight="1">
      <c r="A1225" s="872" t="s">
        <v>1228</v>
      </c>
      <c r="B1225" s="865"/>
      <c r="C1225" s="869">
        <v>227300</v>
      </c>
      <c r="D1225" s="862">
        <v>304700</v>
      </c>
      <c r="E1225" s="861" t="s">
        <v>323</v>
      </c>
      <c r="F1225" s="867">
        <v>814.9</v>
      </c>
      <c r="G1225" s="27"/>
      <c r="H1225" s="9"/>
      <c r="I1225" s="9"/>
    </row>
    <row r="1226" spans="1:9" ht="15.75" customHeight="1">
      <c r="A1226" s="872" t="s">
        <v>1229</v>
      </c>
      <c r="B1226" s="865"/>
      <c r="C1226" s="869">
        <v>153000</v>
      </c>
      <c r="D1226" s="862">
        <v>176100</v>
      </c>
      <c r="E1226" s="861" t="s">
        <v>323</v>
      </c>
      <c r="F1226" s="879"/>
      <c r="G1226" s="27"/>
      <c r="H1226" s="9"/>
      <c r="I1226" s="9"/>
    </row>
    <row r="1227" spans="1:9" ht="15.75" customHeight="1">
      <c r="A1227" s="872" t="s">
        <v>1230</v>
      </c>
      <c r="B1227" s="865"/>
      <c r="C1227" s="869">
        <v>189000</v>
      </c>
      <c r="D1227" s="862">
        <v>217800</v>
      </c>
      <c r="E1227" s="861" t="s">
        <v>323</v>
      </c>
      <c r="F1227" s="879"/>
      <c r="G1227" s="27"/>
      <c r="H1227" s="9"/>
      <c r="I1227" s="9"/>
    </row>
    <row r="1228" spans="1:9" ht="15.75" customHeight="1">
      <c r="A1228" s="872" t="s">
        <v>1231</v>
      </c>
      <c r="B1228" s="865"/>
      <c r="C1228" s="869">
        <v>200200</v>
      </c>
      <c r="D1228" s="862">
        <v>230100</v>
      </c>
      <c r="E1228" s="861" t="s">
        <v>323</v>
      </c>
      <c r="F1228" s="879"/>
      <c r="G1228" s="27"/>
      <c r="H1228" s="9"/>
      <c r="I1228" s="9"/>
    </row>
    <row r="1229" spans="1:9" ht="15.75" customHeight="1">
      <c r="A1229" s="872" t="s">
        <v>1232</v>
      </c>
      <c r="B1229" s="865"/>
      <c r="C1229" s="869">
        <v>218500</v>
      </c>
      <c r="D1229" s="862">
        <v>251200</v>
      </c>
      <c r="E1229" s="861" t="s">
        <v>323</v>
      </c>
      <c r="F1229" s="879"/>
      <c r="G1229" s="27"/>
      <c r="H1229" s="9"/>
      <c r="I1229" s="9"/>
    </row>
    <row r="1230" spans="1:9" ht="15.75" customHeight="1">
      <c r="A1230" s="872" t="s">
        <v>1233</v>
      </c>
      <c r="B1230" s="865"/>
      <c r="C1230" s="869">
        <v>200300</v>
      </c>
      <c r="D1230" s="862">
        <v>230500</v>
      </c>
      <c r="E1230" s="861" t="s">
        <v>323</v>
      </c>
      <c r="F1230" s="879"/>
      <c r="G1230" s="27"/>
      <c r="H1230" s="9"/>
      <c r="I1230" s="9"/>
    </row>
    <row r="1231" spans="1:9" ht="15.75" customHeight="1">
      <c r="A1231" s="872" t="s">
        <v>1234</v>
      </c>
      <c r="B1231" s="865"/>
      <c r="C1231" s="869"/>
      <c r="D1231" s="862"/>
      <c r="E1231" s="861" t="s">
        <v>323</v>
      </c>
      <c r="F1231" s="879"/>
      <c r="G1231" s="27"/>
      <c r="H1231" s="9"/>
      <c r="I1231" s="9"/>
    </row>
    <row r="1232" spans="1:9" ht="15.75" customHeight="1">
      <c r="A1232" s="868" t="s">
        <v>449</v>
      </c>
      <c r="B1232" s="865"/>
      <c r="C1232" s="869"/>
      <c r="D1232" s="862">
        <v>255200</v>
      </c>
      <c r="E1232" s="861" t="s">
        <v>323</v>
      </c>
      <c r="F1232" s="866">
        <v>560</v>
      </c>
      <c r="G1232" s="27"/>
      <c r="H1232" s="9"/>
      <c r="I1232" s="9"/>
    </row>
    <row r="1233" spans="1:9" ht="15.75" customHeight="1">
      <c r="A1233" s="872" t="s">
        <v>1235</v>
      </c>
      <c r="B1233" s="865"/>
      <c r="C1233" s="869">
        <v>172300</v>
      </c>
      <c r="D1233" s="862">
        <v>216000</v>
      </c>
      <c r="E1233" s="861" t="s">
        <v>323</v>
      </c>
      <c r="F1233" s="867"/>
      <c r="G1233" s="27"/>
      <c r="H1233" s="9"/>
      <c r="I1233" s="9"/>
    </row>
    <row r="1234" spans="1:9" ht="15.75" customHeight="1">
      <c r="A1234" s="872" t="s">
        <v>1236</v>
      </c>
      <c r="B1234" s="865"/>
      <c r="C1234" s="869">
        <v>172300</v>
      </c>
      <c r="D1234" s="862">
        <v>216000</v>
      </c>
      <c r="E1234" s="861" t="s">
        <v>323</v>
      </c>
      <c r="F1234" s="867"/>
      <c r="G1234" s="27"/>
      <c r="H1234" s="9"/>
      <c r="I1234" s="9"/>
    </row>
    <row r="1235" spans="1:9" ht="15.75" customHeight="1">
      <c r="A1235" s="872" t="s">
        <v>1237</v>
      </c>
      <c r="B1235" s="865"/>
      <c r="C1235" s="869">
        <v>183300</v>
      </c>
      <c r="D1235" s="862">
        <v>228600</v>
      </c>
      <c r="E1235" s="861" t="s">
        <v>323</v>
      </c>
      <c r="F1235" s="867"/>
      <c r="G1235" s="27"/>
      <c r="H1235" s="9"/>
      <c r="I1235" s="9"/>
    </row>
    <row r="1236" spans="1:9" ht="15.75" customHeight="1">
      <c r="A1236" s="872" t="s">
        <v>1238</v>
      </c>
      <c r="B1236" s="865"/>
      <c r="C1236" s="869">
        <v>183300</v>
      </c>
      <c r="D1236" s="862">
        <v>228600</v>
      </c>
      <c r="E1236" s="861" t="s">
        <v>323</v>
      </c>
      <c r="F1236" s="879"/>
      <c r="G1236" s="27"/>
      <c r="H1236" s="9"/>
      <c r="I1236" s="9"/>
    </row>
    <row r="1237" spans="1:9" ht="15.75" customHeight="1">
      <c r="A1237" s="872" t="s">
        <v>1239</v>
      </c>
      <c r="B1237" s="865"/>
      <c r="C1237" s="869">
        <v>187800</v>
      </c>
      <c r="D1237" s="862">
        <v>228600</v>
      </c>
      <c r="E1237" s="861" t="s">
        <v>323</v>
      </c>
      <c r="F1237" s="879"/>
      <c r="G1237" s="27"/>
      <c r="H1237" s="9"/>
      <c r="I1237" s="9"/>
    </row>
    <row r="1238" spans="1:9" ht="15.75" customHeight="1">
      <c r="A1238" s="872" t="s">
        <v>1240</v>
      </c>
      <c r="B1238" s="865"/>
      <c r="C1238" s="869">
        <v>198900</v>
      </c>
      <c r="D1238" s="862">
        <v>254000</v>
      </c>
      <c r="E1238" s="861" t="s">
        <v>323</v>
      </c>
      <c r="F1238" s="879"/>
      <c r="G1238" s="27"/>
      <c r="H1238" s="9"/>
      <c r="I1238" s="9"/>
    </row>
    <row r="1239" spans="1:9" ht="15.75" customHeight="1">
      <c r="A1239" s="872" t="s">
        <v>1241</v>
      </c>
      <c r="B1239" s="865"/>
      <c r="C1239" s="869">
        <v>207600</v>
      </c>
      <c r="D1239" s="862">
        <v>254000</v>
      </c>
      <c r="E1239" s="861" t="s">
        <v>323</v>
      </c>
      <c r="F1239" s="879"/>
      <c r="G1239" s="27"/>
      <c r="H1239" s="9"/>
      <c r="I1239" s="9"/>
    </row>
    <row r="1240" spans="1:9" ht="15.75" customHeight="1">
      <c r="A1240" s="872" t="s">
        <v>1242</v>
      </c>
      <c r="B1240" s="865"/>
      <c r="C1240" s="869">
        <v>118400</v>
      </c>
      <c r="D1240" s="862">
        <v>266700</v>
      </c>
      <c r="E1240" s="861" t="s">
        <v>323</v>
      </c>
      <c r="F1240" s="879"/>
      <c r="G1240" s="27"/>
      <c r="H1240" s="9"/>
      <c r="I1240" s="9"/>
    </row>
    <row r="1241" spans="1:9" ht="15.75" customHeight="1">
      <c r="A1241" s="872" t="s">
        <v>1243</v>
      </c>
      <c r="B1241" s="865"/>
      <c r="C1241" s="869">
        <v>118400</v>
      </c>
      <c r="D1241" s="862">
        <v>136200</v>
      </c>
      <c r="E1241" s="861" t="s">
        <v>323</v>
      </c>
      <c r="F1241" s="879"/>
      <c r="G1241" s="27"/>
      <c r="H1241" s="9"/>
      <c r="I1241" s="9"/>
    </row>
    <row r="1242" spans="1:9" ht="15.75" customHeight="1">
      <c r="A1242" s="872" t="s">
        <v>1244</v>
      </c>
      <c r="B1242" s="865"/>
      <c r="C1242" s="869">
        <v>118400</v>
      </c>
      <c r="D1242" s="862">
        <v>136200</v>
      </c>
      <c r="E1242" s="861" t="s">
        <v>323</v>
      </c>
      <c r="F1242" s="879"/>
      <c r="G1242" s="27"/>
      <c r="H1242" s="9"/>
      <c r="I1242" s="9"/>
    </row>
    <row r="1243" spans="1:9" ht="15.75" customHeight="1">
      <c r="A1243" s="872" t="s">
        <v>1245</v>
      </c>
      <c r="B1243" s="865"/>
      <c r="C1243" s="869">
        <v>127500</v>
      </c>
      <c r="D1243" s="862">
        <v>146500</v>
      </c>
      <c r="E1243" s="861" t="s">
        <v>323</v>
      </c>
      <c r="F1243" s="879"/>
      <c r="G1243" s="27"/>
      <c r="H1243" s="9"/>
      <c r="I1243" s="9"/>
    </row>
    <row r="1244" spans="1:9" ht="15.75" customHeight="1">
      <c r="A1244" s="872" t="s">
        <v>1246</v>
      </c>
      <c r="B1244" s="865"/>
      <c r="C1244" s="869">
        <v>136700</v>
      </c>
      <c r="D1244" s="862">
        <v>157200</v>
      </c>
      <c r="E1244" s="861" t="s">
        <v>323</v>
      </c>
      <c r="F1244" s="867">
        <v>346</v>
      </c>
      <c r="G1244" s="27"/>
      <c r="H1244" s="9"/>
      <c r="I1244" s="9"/>
    </row>
    <row r="1245" spans="1:9" ht="15.75" customHeight="1">
      <c r="A1245" s="872" t="s">
        <v>1247</v>
      </c>
      <c r="B1245" s="865"/>
      <c r="C1245" s="869">
        <v>353300</v>
      </c>
      <c r="D1245" s="862">
        <v>444500</v>
      </c>
      <c r="E1245" s="861" t="s">
        <v>323</v>
      </c>
      <c r="F1245" s="867">
        <v>1023.7</v>
      </c>
      <c r="G1245" s="27"/>
      <c r="H1245" s="9"/>
      <c r="I1245" s="9"/>
    </row>
    <row r="1246" spans="1:9" ht="15.75" customHeight="1">
      <c r="A1246" s="872" t="s">
        <v>1248</v>
      </c>
      <c r="B1246" s="865"/>
      <c r="C1246" s="869">
        <v>118400</v>
      </c>
      <c r="D1246" s="862">
        <v>136200</v>
      </c>
      <c r="E1246" s="861" t="s">
        <v>323</v>
      </c>
      <c r="F1246" s="867">
        <v>271.5</v>
      </c>
      <c r="G1246" s="27"/>
      <c r="H1246" s="9"/>
      <c r="I1246" s="9"/>
    </row>
    <row r="1247" spans="1:9" ht="15.75" customHeight="1">
      <c r="A1247" s="872" t="s">
        <v>1249</v>
      </c>
      <c r="B1247" s="865"/>
      <c r="C1247" s="869">
        <v>154900</v>
      </c>
      <c r="D1247" s="862">
        <v>178200</v>
      </c>
      <c r="E1247" s="861" t="s">
        <v>323</v>
      </c>
      <c r="F1247" s="879"/>
      <c r="G1247" s="27"/>
      <c r="H1247" s="9"/>
      <c r="I1247" s="9"/>
    </row>
    <row r="1248" spans="1:9" ht="15.75" customHeight="1">
      <c r="A1248" s="872" t="s">
        <v>1250</v>
      </c>
      <c r="B1248" s="865"/>
      <c r="C1248" s="869">
        <v>154900</v>
      </c>
      <c r="D1248" s="862">
        <v>178200</v>
      </c>
      <c r="E1248" s="861" t="s">
        <v>323</v>
      </c>
      <c r="F1248" s="879"/>
      <c r="G1248" s="27"/>
      <c r="H1248" s="9"/>
      <c r="I1248" s="9"/>
    </row>
    <row r="1249" spans="1:9" ht="15.75" customHeight="1">
      <c r="A1249" s="872" t="s">
        <v>1251</v>
      </c>
      <c r="B1249" s="865"/>
      <c r="C1249" s="869">
        <v>136700</v>
      </c>
      <c r="D1249" s="862">
        <v>157200</v>
      </c>
      <c r="E1249" s="861" t="s">
        <v>323</v>
      </c>
      <c r="F1249" s="879"/>
      <c r="G1249" s="27"/>
      <c r="H1249" s="9"/>
      <c r="I1249" s="9"/>
    </row>
    <row r="1250" spans="1:9" ht="15.75" customHeight="1">
      <c r="A1250" s="872" t="s">
        <v>1252</v>
      </c>
      <c r="B1250" s="865"/>
      <c r="C1250" s="869">
        <v>145800</v>
      </c>
      <c r="D1250" s="862">
        <v>167600</v>
      </c>
      <c r="E1250" s="861" t="s">
        <v>323</v>
      </c>
      <c r="F1250" s="879"/>
      <c r="G1250" s="27"/>
      <c r="H1250" s="9"/>
      <c r="I1250" s="9"/>
    </row>
    <row r="1251" spans="1:9" ht="15.75" customHeight="1">
      <c r="A1251" s="872" t="s">
        <v>1253</v>
      </c>
      <c r="B1251" s="865"/>
      <c r="C1251" s="869">
        <v>164000</v>
      </c>
      <c r="D1251" s="862">
        <v>188300</v>
      </c>
      <c r="E1251" s="861" t="s">
        <v>323</v>
      </c>
      <c r="F1251" s="879"/>
      <c r="G1251" s="27"/>
      <c r="H1251" s="9"/>
      <c r="I1251" s="9"/>
    </row>
    <row r="1252" spans="1:9" ht="15.75" customHeight="1">
      <c r="A1252" s="872" t="s">
        <v>1254</v>
      </c>
      <c r="B1252" s="865"/>
      <c r="C1252" s="869">
        <v>164000</v>
      </c>
      <c r="D1252" s="862">
        <v>188400</v>
      </c>
      <c r="E1252" s="861" t="s">
        <v>323</v>
      </c>
      <c r="F1252" s="879"/>
      <c r="G1252" s="27"/>
      <c r="H1252" s="9"/>
      <c r="I1252" s="9"/>
    </row>
    <row r="1253" spans="1:9" ht="15.75" customHeight="1">
      <c r="A1253" s="872" t="s">
        <v>1255</v>
      </c>
      <c r="B1253" s="865"/>
      <c r="C1253" s="869">
        <v>200400</v>
      </c>
      <c r="D1253" s="862">
        <v>230300</v>
      </c>
      <c r="E1253" s="861" t="s">
        <v>323</v>
      </c>
      <c r="F1253" s="879"/>
      <c r="G1253" s="27"/>
      <c r="H1253" s="9"/>
      <c r="I1253" s="9"/>
    </row>
    <row r="1254" spans="1:9" ht="15.75" customHeight="1">
      <c r="A1254" s="872" t="s">
        <v>1256</v>
      </c>
      <c r="B1254" s="865"/>
      <c r="C1254" s="869">
        <v>236700</v>
      </c>
      <c r="D1254" s="862">
        <v>272200</v>
      </c>
      <c r="E1254" s="861" t="s">
        <v>323</v>
      </c>
      <c r="F1254" s="879"/>
      <c r="G1254" s="27"/>
      <c r="H1254" s="9"/>
      <c r="I1254" s="9"/>
    </row>
    <row r="1255" spans="1:9" ht="15.75" customHeight="1">
      <c r="A1255" s="872" t="s">
        <v>1257</v>
      </c>
      <c r="B1255" s="865"/>
      <c r="C1255" s="869">
        <v>242900</v>
      </c>
      <c r="D1255" s="862">
        <v>279200</v>
      </c>
      <c r="E1255" s="861" t="s">
        <v>323</v>
      </c>
      <c r="F1255" s="879"/>
      <c r="G1255" s="27"/>
      <c r="H1255" s="9"/>
      <c r="I1255" s="9"/>
    </row>
    <row r="1256" spans="1:9" ht="15.75" customHeight="1">
      <c r="A1256" s="872" t="s">
        <v>1258</v>
      </c>
      <c r="B1256" s="865"/>
      <c r="C1256" s="869">
        <v>242900</v>
      </c>
      <c r="D1256" s="862">
        <v>279200</v>
      </c>
      <c r="E1256" s="861" t="s">
        <v>323</v>
      </c>
      <c r="F1256" s="879"/>
      <c r="G1256" s="27"/>
      <c r="H1256" s="9"/>
      <c r="I1256" s="9"/>
    </row>
    <row r="1257" spans="1:9" ht="15.75" customHeight="1">
      <c r="A1257" s="872" t="s">
        <v>1259</v>
      </c>
      <c r="B1257" s="865"/>
      <c r="C1257" s="869">
        <v>242900</v>
      </c>
      <c r="D1257" s="862">
        <v>279200</v>
      </c>
      <c r="E1257" s="861" t="s">
        <v>323</v>
      </c>
      <c r="F1257" s="879"/>
      <c r="G1257" s="27"/>
      <c r="H1257" s="9"/>
      <c r="I1257" s="9"/>
    </row>
    <row r="1258" spans="1:9" ht="15.75" customHeight="1">
      <c r="A1258" s="872" t="s">
        <v>1260</v>
      </c>
      <c r="B1258" s="865"/>
      <c r="C1258" s="869">
        <v>265000</v>
      </c>
      <c r="D1258" s="862">
        <v>355500</v>
      </c>
      <c r="E1258" s="861" t="s">
        <v>323</v>
      </c>
      <c r="F1258" s="879"/>
      <c r="G1258" s="27"/>
      <c r="H1258" s="9"/>
      <c r="I1258" s="9"/>
    </row>
    <row r="1259" spans="1:9" ht="15.75" customHeight="1">
      <c r="A1259" s="872" t="s">
        <v>1261</v>
      </c>
      <c r="B1259" s="865"/>
      <c r="C1259" s="869">
        <v>507900</v>
      </c>
      <c r="D1259" s="862">
        <v>263000</v>
      </c>
      <c r="E1259" s="861" t="s">
        <v>323</v>
      </c>
      <c r="F1259" s="879"/>
      <c r="G1259" s="27"/>
      <c r="H1259" s="9"/>
      <c r="I1259" s="9"/>
    </row>
    <row r="1260" spans="1:9" ht="15.75" customHeight="1">
      <c r="A1260" s="872" t="s">
        <v>1262</v>
      </c>
      <c r="B1260" s="865"/>
      <c r="C1260" s="869">
        <v>173200</v>
      </c>
      <c r="D1260" s="862">
        <v>199000</v>
      </c>
      <c r="E1260" s="861" t="s">
        <v>323</v>
      </c>
      <c r="F1260" s="879"/>
      <c r="G1260" s="27"/>
      <c r="H1260" s="9"/>
      <c r="I1260" s="9"/>
    </row>
    <row r="1261" spans="1:9" ht="15.75" customHeight="1">
      <c r="A1261" s="872" t="s">
        <v>1263</v>
      </c>
      <c r="B1261" s="865"/>
      <c r="C1261" s="869">
        <v>200400</v>
      </c>
      <c r="D1261" s="862">
        <v>219400</v>
      </c>
      <c r="E1261" s="861" t="s">
        <v>323</v>
      </c>
      <c r="F1261" s="879"/>
      <c r="G1261" s="27"/>
      <c r="H1261" s="9"/>
      <c r="I1261" s="9"/>
    </row>
    <row r="1262" spans="1:9" ht="15.75" customHeight="1">
      <c r="A1262" s="872" t="s">
        <v>1264</v>
      </c>
      <c r="B1262" s="865"/>
      <c r="C1262" s="869">
        <v>209600</v>
      </c>
      <c r="D1262" s="862">
        <v>240900</v>
      </c>
      <c r="E1262" s="861" t="s">
        <v>323</v>
      </c>
      <c r="F1262" s="879"/>
      <c r="G1262" s="27"/>
      <c r="H1262" s="9"/>
      <c r="I1262" s="9"/>
    </row>
    <row r="1263" spans="1:9" ht="15.75" customHeight="1">
      <c r="A1263" s="872" t="s">
        <v>1265</v>
      </c>
      <c r="B1263" s="865"/>
      <c r="C1263" s="869">
        <v>218500</v>
      </c>
      <c r="D1263" s="862">
        <v>251200</v>
      </c>
      <c r="E1263" s="861" t="s">
        <v>323</v>
      </c>
      <c r="F1263" s="879"/>
      <c r="G1263" s="27"/>
      <c r="H1263" s="9"/>
      <c r="I1263" s="9"/>
    </row>
    <row r="1264" spans="1:9" ht="15.75" customHeight="1">
      <c r="A1264" s="872" t="s">
        <v>1266</v>
      </c>
      <c r="B1264" s="865"/>
      <c r="C1264" s="869">
        <v>255200</v>
      </c>
      <c r="D1264" s="862">
        <v>293000</v>
      </c>
      <c r="E1264" s="861" t="s">
        <v>323</v>
      </c>
      <c r="F1264" s="879"/>
      <c r="G1264" s="27"/>
      <c r="H1264" s="9"/>
      <c r="I1264" s="9"/>
    </row>
    <row r="1265" spans="1:9" ht="15.75" customHeight="1">
      <c r="A1265" s="872" t="s">
        <v>1267</v>
      </c>
      <c r="B1265" s="865"/>
      <c r="C1265" s="869">
        <v>291300</v>
      </c>
      <c r="D1265" s="862">
        <v>334900</v>
      </c>
      <c r="E1265" s="861" t="s">
        <v>323</v>
      </c>
      <c r="F1265" s="879"/>
      <c r="G1265" s="27"/>
      <c r="H1265" s="9"/>
      <c r="I1265" s="9"/>
    </row>
    <row r="1266" spans="1:9" ht="15.75" customHeight="1">
      <c r="A1266" s="872" t="s">
        <v>1268</v>
      </c>
      <c r="B1266" s="865"/>
      <c r="C1266" s="869">
        <v>312100</v>
      </c>
      <c r="D1266" s="862">
        <v>359000</v>
      </c>
      <c r="E1266" s="861" t="s">
        <v>323</v>
      </c>
      <c r="F1266" s="879"/>
      <c r="G1266" s="27"/>
      <c r="H1266" s="9"/>
      <c r="I1266" s="9"/>
    </row>
    <row r="1267" spans="1:9" ht="15.75" customHeight="1">
      <c r="A1267" s="872" t="s">
        <v>1269</v>
      </c>
      <c r="B1267" s="865"/>
      <c r="C1267" s="869"/>
      <c r="D1267" s="862"/>
      <c r="E1267" s="861" t="s">
        <v>323</v>
      </c>
      <c r="F1267" s="879"/>
      <c r="G1267" s="27"/>
      <c r="H1267" s="9"/>
      <c r="I1267" s="9"/>
    </row>
    <row r="1268" spans="1:9" ht="15.75" customHeight="1">
      <c r="A1268" s="872" t="s">
        <v>1270</v>
      </c>
      <c r="B1268" s="865"/>
      <c r="C1268" s="869">
        <v>287000</v>
      </c>
      <c r="D1268" s="862">
        <v>380900</v>
      </c>
      <c r="E1268" s="861" t="s">
        <v>323</v>
      </c>
      <c r="F1268" s="879"/>
      <c r="G1268" s="27"/>
      <c r="H1268" s="9"/>
      <c r="I1268" s="9"/>
    </row>
    <row r="1269" spans="1:9" ht="15.75" customHeight="1">
      <c r="A1269" s="872" t="s">
        <v>1271</v>
      </c>
      <c r="B1269" s="865"/>
      <c r="C1269" s="869">
        <v>695400</v>
      </c>
      <c r="D1269" s="862">
        <v>959500</v>
      </c>
      <c r="E1269" s="861" t="s">
        <v>323</v>
      </c>
      <c r="F1269" s="879"/>
      <c r="G1269" s="27"/>
      <c r="H1269" s="9"/>
      <c r="I1269" s="9"/>
    </row>
    <row r="1270" spans="1:9" ht="15.75" customHeight="1">
      <c r="A1270" s="872" t="s">
        <v>1272</v>
      </c>
      <c r="B1270" s="865"/>
      <c r="C1270" s="869">
        <v>327200</v>
      </c>
      <c r="D1270" s="862">
        <v>376800</v>
      </c>
      <c r="E1270" s="861" t="s">
        <v>323</v>
      </c>
      <c r="F1270" s="879"/>
      <c r="G1270" s="27"/>
      <c r="H1270" s="9"/>
      <c r="I1270" s="9"/>
    </row>
    <row r="1271" spans="1:9" ht="15.75" customHeight="1">
      <c r="A1271" s="872" t="s">
        <v>1273</v>
      </c>
      <c r="B1271" s="865"/>
      <c r="C1271" s="869">
        <v>764900</v>
      </c>
      <c r="D1271" s="862">
        <v>1055300</v>
      </c>
      <c r="E1271" s="861" t="s">
        <v>323</v>
      </c>
      <c r="F1271" s="879"/>
      <c r="G1271" s="27"/>
      <c r="H1271" s="9"/>
      <c r="I1271" s="9"/>
    </row>
    <row r="1272" spans="1:9" ht="15.75" customHeight="1">
      <c r="A1272" s="872" t="s">
        <v>1274</v>
      </c>
      <c r="B1272" s="865"/>
      <c r="C1272" s="869"/>
      <c r="D1272" s="862"/>
      <c r="E1272" s="861" t="s">
        <v>323</v>
      </c>
      <c r="F1272" s="879"/>
      <c r="G1272" s="27"/>
      <c r="H1272" s="9"/>
      <c r="I1272" s="9"/>
    </row>
    <row r="1273" spans="1:9" ht="15.75" customHeight="1">
      <c r="A1273" s="872" t="s">
        <v>1275</v>
      </c>
      <c r="B1273" s="865"/>
      <c r="C1273" s="869">
        <v>173000</v>
      </c>
      <c r="D1273" s="862">
        <v>199000</v>
      </c>
      <c r="E1273" s="861" t="s">
        <v>323</v>
      </c>
      <c r="F1273" s="867"/>
      <c r="G1273" s="27"/>
      <c r="H1273" s="9"/>
      <c r="I1273" s="9"/>
    </row>
    <row r="1274" spans="1:9" ht="15.75" customHeight="1">
      <c r="A1274" s="872" t="s">
        <v>1276</v>
      </c>
      <c r="B1274" s="865"/>
      <c r="C1274" s="869">
        <v>182200</v>
      </c>
      <c r="D1274" s="862">
        <v>209500</v>
      </c>
      <c r="E1274" s="861" t="s">
        <v>323</v>
      </c>
      <c r="F1274" s="879"/>
      <c r="G1274" s="27"/>
      <c r="H1274" s="9"/>
      <c r="I1274" s="9"/>
    </row>
    <row r="1275" spans="1:9" ht="15.75" customHeight="1">
      <c r="A1275" s="872" t="s">
        <v>1277</v>
      </c>
      <c r="B1275" s="865"/>
      <c r="C1275" s="869">
        <v>200400</v>
      </c>
      <c r="D1275" s="862">
        <v>230300</v>
      </c>
      <c r="E1275" s="861" t="s">
        <v>323</v>
      </c>
      <c r="F1275" s="879"/>
      <c r="G1275" s="27"/>
      <c r="H1275" s="9"/>
      <c r="I1275" s="9"/>
    </row>
    <row r="1276" spans="1:9" ht="15.75" customHeight="1">
      <c r="A1276" s="872" t="s">
        <v>1278</v>
      </c>
      <c r="B1276" s="865"/>
      <c r="C1276" s="869">
        <v>218500</v>
      </c>
      <c r="D1276" s="862">
        <v>251200</v>
      </c>
      <c r="E1276" s="861" t="s">
        <v>323</v>
      </c>
      <c r="F1276" s="867"/>
      <c r="G1276" s="27"/>
      <c r="H1276" s="9"/>
      <c r="I1276" s="9"/>
    </row>
    <row r="1277" spans="1:9" ht="15.75" customHeight="1">
      <c r="A1277" s="872" t="s">
        <v>1279</v>
      </c>
      <c r="B1277" s="865"/>
      <c r="C1277" s="869">
        <v>236700</v>
      </c>
      <c r="D1277" s="862">
        <v>272200</v>
      </c>
      <c r="E1277" s="861" t="s">
        <v>323</v>
      </c>
      <c r="F1277" s="879"/>
      <c r="G1277" s="27"/>
      <c r="H1277" s="9"/>
      <c r="I1277" s="9"/>
    </row>
    <row r="1278" spans="1:9" ht="15.75" customHeight="1">
      <c r="A1278" s="872" t="s">
        <v>1280</v>
      </c>
      <c r="B1278" s="865"/>
      <c r="C1278" s="869">
        <v>254900</v>
      </c>
      <c r="D1278" s="862">
        <v>293000</v>
      </c>
      <c r="E1278" s="880" t="s">
        <v>323</v>
      </c>
      <c r="F1278" s="879"/>
      <c r="G1278" s="27"/>
      <c r="H1278" s="9"/>
      <c r="I1278" s="9"/>
    </row>
    <row r="1279" spans="1:9" ht="15.75" customHeight="1">
      <c r="A1279" s="872" t="s">
        <v>1281</v>
      </c>
      <c r="B1279" s="865"/>
      <c r="C1279" s="869">
        <v>273100</v>
      </c>
      <c r="D1279" s="862">
        <v>314200</v>
      </c>
      <c r="E1279" s="880" t="s">
        <v>323</v>
      </c>
      <c r="F1279" s="879"/>
      <c r="G1279" s="27"/>
      <c r="H1279" s="9"/>
      <c r="I1279" s="9"/>
    </row>
    <row r="1280" spans="1:9" ht="15.75" customHeight="1">
      <c r="A1280" s="872" t="s">
        <v>1282</v>
      </c>
      <c r="B1280" s="865"/>
      <c r="C1280" s="869">
        <v>291300</v>
      </c>
      <c r="D1280" s="862">
        <v>334900</v>
      </c>
      <c r="E1280" s="880" t="s">
        <v>323</v>
      </c>
      <c r="F1280" s="879"/>
      <c r="G1280" s="27"/>
      <c r="H1280" s="9"/>
      <c r="I1280" s="9"/>
    </row>
    <row r="1281" spans="1:9" ht="15.75" customHeight="1">
      <c r="A1281" s="872" t="s">
        <v>1283</v>
      </c>
      <c r="B1281" s="865"/>
      <c r="C1281" s="869">
        <v>309600</v>
      </c>
      <c r="D1281" s="862">
        <v>355900</v>
      </c>
      <c r="E1281" s="880" t="s">
        <v>323</v>
      </c>
      <c r="F1281" s="879"/>
      <c r="G1281" s="27"/>
      <c r="H1281" s="9"/>
      <c r="I1281" s="9"/>
    </row>
    <row r="1282" spans="1:9" ht="15.75" customHeight="1">
      <c r="A1282" s="872" t="s">
        <v>1284</v>
      </c>
      <c r="B1282" s="865"/>
      <c r="C1282" s="869">
        <v>327700</v>
      </c>
      <c r="D1282" s="862">
        <v>376800</v>
      </c>
      <c r="E1282" s="880" t="s">
        <v>323</v>
      </c>
      <c r="F1282" s="879"/>
      <c r="G1282" s="27"/>
      <c r="H1282" s="9"/>
      <c r="I1282" s="9"/>
    </row>
    <row r="1283" spans="1:9" ht="15.75" customHeight="1">
      <c r="A1283" s="872" t="s">
        <v>1285</v>
      </c>
      <c r="B1283" s="865"/>
      <c r="C1283" s="869"/>
      <c r="D1283" s="862"/>
      <c r="E1283" s="880" t="s">
        <v>323</v>
      </c>
      <c r="F1283" s="879"/>
      <c r="G1283" s="27"/>
      <c r="H1283" s="9"/>
      <c r="I1283" s="9"/>
    </row>
    <row r="1284" spans="1:9" ht="15.75" customHeight="1">
      <c r="A1284" s="872" t="s">
        <v>1286</v>
      </c>
      <c r="B1284" s="865"/>
      <c r="C1284" s="869"/>
      <c r="D1284" s="862"/>
      <c r="E1284" s="880" t="s">
        <v>323</v>
      </c>
      <c r="F1284" s="879"/>
      <c r="G1284" s="27"/>
      <c r="H1284" s="9"/>
      <c r="I1284" s="9"/>
    </row>
    <row r="1285" spans="1:9" ht="15.75" customHeight="1">
      <c r="A1285" s="872" t="s">
        <v>1287</v>
      </c>
      <c r="B1285" s="865"/>
      <c r="C1285" s="869">
        <v>218500</v>
      </c>
      <c r="D1285" s="862">
        <v>251200</v>
      </c>
      <c r="E1285" s="880" t="s">
        <v>323</v>
      </c>
      <c r="F1285" s="879"/>
      <c r="G1285" s="27"/>
      <c r="H1285" s="9"/>
      <c r="I1285" s="9"/>
    </row>
    <row r="1286" spans="1:9" ht="15.75" customHeight="1">
      <c r="A1286" s="872" t="s">
        <v>1288</v>
      </c>
      <c r="B1286" s="865"/>
      <c r="C1286" s="869">
        <v>236700</v>
      </c>
      <c r="D1286" s="862">
        <v>272200</v>
      </c>
      <c r="E1286" s="880" t="s">
        <v>323</v>
      </c>
      <c r="F1286" s="879"/>
      <c r="G1286" s="27"/>
      <c r="H1286" s="9"/>
      <c r="I1286" s="9"/>
    </row>
    <row r="1287" spans="1:9" ht="15.75" customHeight="1">
      <c r="A1287" s="872" t="s">
        <v>1289</v>
      </c>
      <c r="B1287" s="865"/>
      <c r="C1287" s="869">
        <v>273100</v>
      </c>
      <c r="D1287" s="862">
        <v>293000</v>
      </c>
      <c r="E1287" s="880" t="s">
        <v>323</v>
      </c>
      <c r="F1287" s="879"/>
      <c r="G1287" s="27"/>
      <c r="H1287" s="9"/>
      <c r="I1287" s="9"/>
    </row>
    <row r="1288" spans="1:9" ht="15.75" customHeight="1">
      <c r="A1288" s="872" t="s">
        <v>1290</v>
      </c>
      <c r="B1288" s="865"/>
      <c r="C1288" s="869">
        <v>273100</v>
      </c>
      <c r="D1288" s="862">
        <v>314200</v>
      </c>
      <c r="E1288" s="880" t="s">
        <v>323</v>
      </c>
      <c r="F1288" s="879"/>
      <c r="G1288" s="27"/>
      <c r="H1288" s="9"/>
      <c r="I1288" s="9"/>
    </row>
    <row r="1289" spans="1:9" ht="15.75" customHeight="1">
      <c r="A1289" s="872" t="s">
        <v>1291</v>
      </c>
      <c r="B1289" s="865"/>
      <c r="C1289" s="869">
        <v>300400</v>
      </c>
      <c r="D1289" s="862">
        <v>345500</v>
      </c>
      <c r="E1289" s="880" t="s">
        <v>323</v>
      </c>
      <c r="F1289" s="879"/>
      <c r="G1289" s="27"/>
      <c r="H1289" s="9"/>
      <c r="I1289" s="9"/>
    </row>
    <row r="1290" spans="1:9" ht="15.75" customHeight="1">
      <c r="A1290" s="872" t="s">
        <v>1292</v>
      </c>
      <c r="B1290" s="865"/>
      <c r="C1290" s="869">
        <v>318700</v>
      </c>
      <c r="D1290" s="862">
        <v>366500</v>
      </c>
      <c r="E1290" s="880" t="s">
        <v>323</v>
      </c>
      <c r="F1290" s="879"/>
      <c r="G1290" s="27"/>
      <c r="H1290" s="9"/>
      <c r="I1290" s="9"/>
    </row>
    <row r="1291" spans="1:9" ht="15.75" customHeight="1">
      <c r="A1291" s="872" t="s">
        <v>1293</v>
      </c>
      <c r="B1291" s="865"/>
      <c r="C1291" s="869">
        <v>345900</v>
      </c>
      <c r="D1291" s="862">
        <v>397800</v>
      </c>
      <c r="E1291" s="880" t="s">
        <v>323</v>
      </c>
      <c r="F1291" s="879"/>
      <c r="G1291" s="27"/>
      <c r="H1291" s="9"/>
      <c r="I1291" s="9"/>
    </row>
    <row r="1292" spans="1:9" ht="15.75" customHeight="1">
      <c r="A1292" s="872" t="s">
        <v>1294</v>
      </c>
      <c r="B1292" s="865"/>
      <c r="C1292" s="869">
        <v>364200</v>
      </c>
      <c r="D1292" s="862">
        <v>450200</v>
      </c>
      <c r="E1292" s="880" t="s">
        <v>323</v>
      </c>
      <c r="F1292" s="879"/>
      <c r="G1292" s="27"/>
      <c r="H1292" s="9"/>
      <c r="I1292" s="9"/>
    </row>
    <row r="1293" spans="1:9" ht="15.75" customHeight="1">
      <c r="A1293" s="872" t="s">
        <v>1295</v>
      </c>
      <c r="B1293" s="865"/>
      <c r="C1293" s="869">
        <v>391400</v>
      </c>
      <c r="D1293" s="862">
        <v>450200</v>
      </c>
      <c r="E1293" s="880" t="s">
        <v>323</v>
      </c>
      <c r="F1293" s="879"/>
      <c r="G1293" s="27"/>
      <c r="H1293" s="9"/>
      <c r="I1293" s="9"/>
    </row>
    <row r="1294" spans="1:9" ht="15.75" customHeight="1">
      <c r="A1294" s="872" t="s">
        <v>1296</v>
      </c>
      <c r="B1294" s="865"/>
      <c r="C1294" s="869">
        <v>418700</v>
      </c>
      <c r="D1294" s="862">
        <v>481500</v>
      </c>
      <c r="E1294" s="880" t="s">
        <v>323</v>
      </c>
      <c r="F1294" s="879"/>
      <c r="G1294" s="27"/>
      <c r="H1294" s="9"/>
      <c r="I1294" s="9"/>
    </row>
    <row r="1295" spans="1:9" ht="15.75" customHeight="1">
      <c r="A1295" s="872" t="s">
        <v>1297</v>
      </c>
      <c r="B1295" s="865"/>
      <c r="C1295" s="869"/>
      <c r="D1295" s="862"/>
      <c r="E1295" s="880" t="s">
        <v>323</v>
      </c>
      <c r="F1295" s="879"/>
      <c r="G1295" s="27"/>
      <c r="H1295" s="9"/>
      <c r="I1295" s="9"/>
    </row>
    <row r="1296" spans="1:9" ht="15.75" customHeight="1">
      <c r="A1296" s="872" t="s">
        <v>1298</v>
      </c>
      <c r="B1296" s="865"/>
      <c r="C1296" s="869"/>
      <c r="D1296" s="862"/>
      <c r="E1296" s="880" t="s">
        <v>323</v>
      </c>
      <c r="F1296" s="879"/>
      <c r="G1296" s="27"/>
      <c r="H1296" s="9"/>
      <c r="I1296" s="9"/>
    </row>
    <row r="1297" spans="1:9" ht="15.75" customHeight="1">
      <c r="A1297" s="872" t="s">
        <v>1299</v>
      </c>
      <c r="B1297" s="865"/>
      <c r="C1297" s="869">
        <v>209400</v>
      </c>
      <c r="D1297" s="862">
        <v>240900</v>
      </c>
      <c r="E1297" s="880" t="s">
        <v>323</v>
      </c>
      <c r="F1297" s="879"/>
      <c r="G1297" s="27"/>
      <c r="H1297" s="9"/>
      <c r="I1297" s="9"/>
    </row>
    <row r="1298" spans="1:9" ht="15.75" customHeight="1">
      <c r="A1298" s="872" t="s">
        <v>1300</v>
      </c>
      <c r="B1298" s="865"/>
      <c r="C1298" s="869">
        <v>218500</v>
      </c>
      <c r="D1298" s="862">
        <v>250800</v>
      </c>
      <c r="E1298" s="880" t="s">
        <v>323</v>
      </c>
      <c r="F1298" s="879"/>
      <c r="G1298" s="27"/>
      <c r="H1298" s="9"/>
      <c r="I1298" s="9"/>
    </row>
    <row r="1299" spans="1:9" ht="15.75" customHeight="1">
      <c r="A1299" s="872" t="s">
        <v>1301</v>
      </c>
      <c r="B1299" s="865"/>
      <c r="C1299" s="869">
        <v>227600</v>
      </c>
      <c r="D1299" s="862">
        <v>261800</v>
      </c>
      <c r="E1299" s="880" t="s">
        <v>323</v>
      </c>
      <c r="F1299" s="879"/>
      <c r="G1299" s="27"/>
      <c r="H1299" s="9"/>
      <c r="I1299" s="9"/>
    </row>
    <row r="1300" spans="1:9" ht="15.75" customHeight="1">
      <c r="A1300" s="872" t="s">
        <v>1302</v>
      </c>
      <c r="B1300" s="865"/>
      <c r="C1300" s="869">
        <v>254900</v>
      </c>
      <c r="D1300" s="862">
        <v>272200</v>
      </c>
      <c r="E1300" s="880" t="s">
        <v>323</v>
      </c>
      <c r="F1300" s="879"/>
      <c r="G1300" s="27"/>
      <c r="H1300" s="9"/>
      <c r="I1300" s="9"/>
    </row>
    <row r="1301" spans="1:9" ht="15.75" customHeight="1">
      <c r="A1301" s="872" t="s">
        <v>1303</v>
      </c>
      <c r="B1301" s="865"/>
      <c r="C1301" s="869">
        <v>254900</v>
      </c>
      <c r="D1301" s="862">
        <v>293000</v>
      </c>
      <c r="E1301" s="880" t="s">
        <v>323</v>
      </c>
      <c r="F1301" s="879"/>
      <c r="G1301" s="27"/>
      <c r="H1301" s="9"/>
      <c r="I1301" s="9"/>
    </row>
    <row r="1302" spans="1:9" ht="15.75" customHeight="1">
      <c r="A1302" s="872" t="s">
        <v>1304</v>
      </c>
      <c r="B1302" s="865"/>
      <c r="C1302" s="869">
        <v>309600</v>
      </c>
      <c r="D1302" s="862">
        <v>324600</v>
      </c>
      <c r="E1302" s="880" t="s">
        <v>323</v>
      </c>
      <c r="F1302" s="879"/>
      <c r="G1302" s="27"/>
      <c r="H1302" s="9"/>
      <c r="I1302" s="9"/>
    </row>
    <row r="1303" spans="1:9" ht="15.75" customHeight="1">
      <c r="A1303" s="872" t="s">
        <v>1305</v>
      </c>
      <c r="B1303" s="865"/>
      <c r="C1303" s="869">
        <v>309600</v>
      </c>
      <c r="D1303" s="862">
        <v>355900</v>
      </c>
      <c r="E1303" s="880" t="s">
        <v>323</v>
      </c>
      <c r="F1303" s="879"/>
      <c r="G1303" s="27"/>
      <c r="H1303" s="9"/>
      <c r="I1303" s="9"/>
    </row>
    <row r="1304" spans="1:9" ht="15.75" customHeight="1">
      <c r="A1304" s="872" t="s">
        <v>1306</v>
      </c>
      <c r="B1304" s="865"/>
      <c r="C1304" s="869">
        <v>382200</v>
      </c>
      <c r="D1304" s="862">
        <v>439600</v>
      </c>
      <c r="E1304" s="880" t="s">
        <v>323</v>
      </c>
      <c r="F1304" s="879"/>
      <c r="G1304" s="27"/>
      <c r="H1304" s="9"/>
      <c r="I1304" s="9"/>
    </row>
    <row r="1305" spans="1:9" ht="15.75" customHeight="1">
      <c r="A1305" s="872" t="s">
        <v>1307</v>
      </c>
      <c r="B1305" s="865"/>
      <c r="C1305" s="869">
        <v>455100</v>
      </c>
      <c r="D1305" s="862">
        <v>521600</v>
      </c>
      <c r="E1305" s="880" t="s">
        <v>323</v>
      </c>
      <c r="F1305" s="879"/>
      <c r="G1305" s="27"/>
      <c r="H1305" s="9"/>
      <c r="I1305" s="9"/>
    </row>
    <row r="1306" spans="1:9" ht="15.75" customHeight="1">
      <c r="A1306" s="872" t="s">
        <v>1308</v>
      </c>
      <c r="B1306" s="865"/>
      <c r="C1306" s="869">
        <v>546000</v>
      </c>
      <c r="D1306" s="862">
        <v>628000</v>
      </c>
      <c r="E1306" s="880" t="s">
        <v>323</v>
      </c>
      <c r="F1306" s="879"/>
      <c r="G1306" s="27"/>
      <c r="H1306" s="9"/>
      <c r="I1306" s="9"/>
    </row>
    <row r="1307" spans="1:9" ht="15.75" customHeight="1">
      <c r="A1307" s="872" t="s">
        <v>1309</v>
      </c>
      <c r="B1307" s="865"/>
      <c r="C1307" s="869">
        <v>546000</v>
      </c>
      <c r="D1307" s="871"/>
      <c r="E1307" s="861" t="s">
        <v>323</v>
      </c>
      <c r="F1307" s="879"/>
      <c r="G1307" s="27"/>
      <c r="H1307" s="9"/>
      <c r="I1307" s="9"/>
    </row>
    <row r="1308" spans="1:9" ht="15.75" customHeight="1">
      <c r="A1308" s="872" t="s">
        <v>1310</v>
      </c>
      <c r="B1308" s="865"/>
      <c r="C1308" s="869"/>
      <c r="D1308" s="862"/>
      <c r="E1308" s="861" t="s">
        <v>323</v>
      </c>
      <c r="F1308" s="879"/>
      <c r="G1308" s="27"/>
      <c r="H1308" s="9"/>
      <c r="I1308" s="9"/>
    </row>
    <row r="1309" spans="1:9" ht="15.75" customHeight="1">
      <c r="A1309" s="872" t="s">
        <v>1311</v>
      </c>
      <c r="B1309" s="865"/>
      <c r="C1309" s="869"/>
      <c r="D1309" s="862"/>
      <c r="E1309" s="861" t="s">
        <v>323</v>
      </c>
      <c r="F1309" s="879"/>
      <c r="G1309" s="27"/>
      <c r="H1309" s="9"/>
      <c r="I1309" s="9"/>
    </row>
    <row r="1310" spans="1:9" ht="41.25" customHeight="1">
      <c r="A1310" s="1454" t="s">
        <v>1312</v>
      </c>
      <c r="B1310" s="1348"/>
      <c r="C1310" s="1348"/>
      <c r="D1310" s="1348"/>
      <c r="E1310" s="1348"/>
      <c r="F1310" s="1349"/>
      <c r="G1310" s="9"/>
      <c r="H1310" s="9"/>
      <c r="I1310" s="9"/>
    </row>
    <row r="1311" spans="1:9" ht="15.75" customHeight="1">
      <c r="A1311" s="881" t="s">
        <v>314</v>
      </c>
      <c r="B1311" s="882" t="s">
        <v>315</v>
      </c>
      <c r="C1311" s="882" t="s">
        <v>316</v>
      </c>
      <c r="D1311" s="882" t="s">
        <v>317</v>
      </c>
      <c r="E1311" s="883" t="s">
        <v>318</v>
      </c>
      <c r="F1311" s="884" t="s">
        <v>344</v>
      </c>
      <c r="G1311" s="9"/>
      <c r="H1311" s="9"/>
      <c r="I1311" s="9"/>
    </row>
    <row r="1312" spans="1:9" ht="15.75" customHeight="1">
      <c r="A1312" s="885" t="s">
        <v>1313</v>
      </c>
      <c r="B1312" s="886"/>
      <c r="C1312" s="750">
        <v>530</v>
      </c>
      <c r="D1312" s="750">
        <v>700</v>
      </c>
      <c r="E1312" s="887"/>
      <c r="F1312" s="888">
        <v>0.1</v>
      </c>
      <c r="G1312" s="27"/>
      <c r="H1312" s="9"/>
      <c r="I1312" s="9"/>
    </row>
    <row r="1313" spans="1:9" ht="15.75" customHeight="1">
      <c r="A1313" s="889" t="s">
        <v>1314</v>
      </c>
      <c r="B1313" s="890"/>
      <c r="C1313" s="750">
        <v>530</v>
      </c>
      <c r="D1313" s="750">
        <v>700</v>
      </c>
      <c r="E1313" s="891"/>
      <c r="F1313" s="892">
        <v>0.1</v>
      </c>
      <c r="G1313" s="27"/>
      <c r="H1313" s="9"/>
      <c r="I1313" s="9"/>
    </row>
    <row r="1314" spans="1:9" ht="15.75" customHeight="1">
      <c r="A1314" s="889" t="s">
        <v>1315</v>
      </c>
      <c r="B1314" s="890"/>
      <c r="C1314" s="750">
        <v>440</v>
      </c>
      <c r="D1314" s="750">
        <v>460</v>
      </c>
      <c r="E1314" s="891"/>
      <c r="F1314" s="892">
        <v>0.1</v>
      </c>
      <c r="G1314" s="27"/>
      <c r="H1314" s="9"/>
      <c r="I1314" s="9"/>
    </row>
    <row r="1315" spans="1:9" ht="15.75" customHeight="1">
      <c r="A1315" s="889" t="s">
        <v>1316</v>
      </c>
      <c r="B1315" s="890"/>
      <c r="C1315" s="750">
        <v>440</v>
      </c>
      <c r="D1315" s="750">
        <v>460</v>
      </c>
      <c r="E1315" s="891"/>
      <c r="F1315" s="892">
        <v>0.1</v>
      </c>
      <c r="G1315" s="27"/>
      <c r="H1315" s="9"/>
      <c r="I1315" s="9"/>
    </row>
    <row r="1316" spans="1:9" ht="15.75" customHeight="1">
      <c r="A1316" s="889" t="s">
        <v>1317</v>
      </c>
      <c r="B1316" s="890"/>
      <c r="C1316" s="750">
        <v>440</v>
      </c>
      <c r="D1316" s="750">
        <v>460</v>
      </c>
      <c r="E1316" s="891"/>
      <c r="F1316" s="892">
        <v>0.2</v>
      </c>
      <c r="G1316" s="27"/>
      <c r="H1316" s="9"/>
      <c r="I1316" s="9"/>
    </row>
    <row r="1317" spans="1:9" ht="15.75" customHeight="1">
      <c r="A1317" s="889" t="s">
        <v>1318</v>
      </c>
      <c r="B1317" s="890"/>
      <c r="C1317" s="750">
        <v>440</v>
      </c>
      <c r="D1317" s="750">
        <v>460</v>
      </c>
      <c r="E1317" s="891"/>
      <c r="F1317" s="892">
        <v>0.2</v>
      </c>
      <c r="G1317" s="27"/>
      <c r="H1317" s="9"/>
      <c r="I1317" s="9"/>
    </row>
    <row r="1318" spans="1:9" ht="15.75" customHeight="1">
      <c r="A1318" s="748" t="s">
        <v>1319</v>
      </c>
      <c r="B1318" s="890"/>
      <c r="C1318" s="750">
        <v>440</v>
      </c>
      <c r="D1318" s="750">
        <v>460</v>
      </c>
      <c r="E1318" s="891"/>
      <c r="F1318" s="892">
        <v>0.2</v>
      </c>
      <c r="G1318" s="27"/>
      <c r="H1318" s="9"/>
      <c r="I1318" s="9"/>
    </row>
    <row r="1319" spans="1:9" ht="15.75" customHeight="1">
      <c r="A1319" s="785" t="s">
        <v>1320</v>
      </c>
      <c r="B1319" s="890"/>
      <c r="C1319" s="774">
        <v>530</v>
      </c>
      <c r="D1319" s="774">
        <v>590</v>
      </c>
      <c r="E1319" s="891"/>
      <c r="F1319" s="892">
        <v>0.2</v>
      </c>
      <c r="G1319" s="27"/>
      <c r="H1319" s="9"/>
      <c r="I1319" s="9"/>
    </row>
    <row r="1320" spans="1:9" ht="15.75" customHeight="1">
      <c r="A1320" s="785" t="s">
        <v>1321</v>
      </c>
      <c r="B1320" s="890"/>
      <c r="C1320" s="774">
        <v>530</v>
      </c>
      <c r="D1320" s="774">
        <v>590</v>
      </c>
      <c r="E1320" s="891"/>
      <c r="F1320" s="892">
        <v>0.2</v>
      </c>
      <c r="G1320" s="27"/>
      <c r="H1320" s="9"/>
      <c r="I1320" s="9"/>
    </row>
    <row r="1321" spans="1:9" ht="15.75" customHeight="1">
      <c r="A1321" s="771" t="s">
        <v>1322</v>
      </c>
      <c r="B1321" s="890"/>
      <c r="C1321" s="774">
        <v>530</v>
      </c>
      <c r="D1321" s="774">
        <v>590</v>
      </c>
      <c r="E1321" s="891"/>
      <c r="F1321" s="892">
        <v>0.2</v>
      </c>
      <c r="G1321" s="27"/>
      <c r="H1321" s="9"/>
      <c r="I1321" s="9"/>
    </row>
    <row r="1322" spans="1:9" ht="15.75" customHeight="1">
      <c r="A1322" s="785" t="s">
        <v>1323</v>
      </c>
      <c r="B1322" s="890"/>
      <c r="C1322" s="774">
        <v>530</v>
      </c>
      <c r="D1322" s="774">
        <v>590</v>
      </c>
      <c r="E1322" s="891"/>
      <c r="F1322" s="892">
        <v>0.2</v>
      </c>
      <c r="G1322" s="27"/>
      <c r="H1322" s="9"/>
      <c r="I1322" s="9"/>
    </row>
    <row r="1323" spans="1:9" ht="15.75" customHeight="1">
      <c r="A1323" s="785" t="s">
        <v>1324</v>
      </c>
      <c r="B1323" s="890"/>
      <c r="C1323" s="774">
        <v>260</v>
      </c>
      <c r="D1323" s="774">
        <v>280</v>
      </c>
      <c r="E1323" s="891"/>
      <c r="F1323" s="892">
        <v>0.2</v>
      </c>
      <c r="G1323" s="27"/>
      <c r="H1323" s="9"/>
      <c r="I1323" s="9"/>
    </row>
    <row r="1324" spans="1:9" ht="15.75" customHeight="1">
      <c r="A1324" s="771" t="s">
        <v>1325</v>
      </c>
      <c r="B1324" s="890"/>
      <c r="C1324" s="774">
        <v>260</v>
      </c>
      <c r="D1324" s="774">
        <v>260</v>
      </c>
      <c r="E1324" s="891"/>
      <c r="F1324" s="892">
        <v>0.2</v>
      </c>
      <c r="G1324" s="27"/>
      <c r="H1324" s="9"/>
      <c r="I1324" s="9"/>
    </row>
    <row r="1325" spans="1:9" ht="15.75" customHeight="1">
      <c r="A1325" s="785" t="s">
        <v>1326</v>
      </c>
      <c r="B1325" s="890"/>
      <c r="C1325" s="774">
        <v>260</v>
      </c>
      <c r="D1325" s="774">
        <v>280</v>
      </c>
      <c r="E1325" s="891"/>
      <c r="F1325" s="892">
        <v>0.2</v>
      </c>
      <c r="G1325" s="27"/>
      <c r="H1325" s="9"/>
      <c r="I1325" s="9"/>
    </row>
    <row r="1326" spans="1:9" ht="15.75" customHeight="1">
      <c r="A1326" s="771" t="s">
        <v>1327</v>
      </c>
      <c r="B1326" s="890"/>
      <c r="C1326" s="774">
        <v>260</v>
      </c>
      <c r="D1326" s="774">
        <v>280</v>
      </c>
      <c r="E1326" s="891"/>
      <c r="F1326" s="892">
        <v>0.2</v>
      </c>
      <c r="G1326" s="27"/>
      <c r="H1326" s="9"/>
      <c r="I1326" s="9"/>
    </row>
    <row r="1327" spans="1:9" ht="15.75" customHeight="1">
      <c r="A1327" s="785" t="s">
        <v>1328</v>
      </c>
      <c r="B1327" s="890"/>
      <c r="C1327" s="774">
        <v>260</v>
      </c>
      <c r="D1327" s="774">
        <v>280</v>
      </c>
      <c r="E1327" s="891"/>
      <c r="F1327" s="892">
        <v>0.3</v>
      </c>
      <c r="G1327" s="27"/>
      <c r="H1327" s="9"/>
      <c r="I1327" s="9"/>
    </row>
    <row r="1328" spans="1:9" ht="15.75" customHeight="1">
      <c r="A1328" s="785" t="s">
        <v>1329</v>
      </c>
      <c r="B1328" s="890"/>
      <c r="C1328" s="774">
        <v>260</v>
      </c>
      <c r="D1328" s="774">
        <v>280</v>
      </c>
      <c r="E1328" s="891"/>
      <c r="F1328" s="892">
        <v>0.3</v>
      </c>
      <c r="G1328" s="27"/>
      <c r="H1328" s="9"/>
      <c r="I1328" s="9"/>
    </row>
    <row r="1329" spans="1:9" ht="15.75" customHeight="1">
      <c r="A1329" s="785" t="s">
        <v>1330</v>
      </c>
      <c r="B1329" s="890"/>
      <c r="C1329" s="774">
        <v>260</v>
      </c>
      <c r="D1329" s="774">
        <v>280</v>
      </c>
      <c r="E1329" s="891"/>
      <c r="F1329" s="892">
        <v>0.3</v>
      </c>
      <c r="G1329" s="27"/>
      <c r="H1329" s="9"/>
      <c r="I1329" s="9"/>
    </row>
    <row r="1330" spans="1:9" ht="15.75" customHeight="1">
      <c r="A1330" s="785" t="s">
        <v>1331</v>
      </c>
      <c r="B1330" s="890"/>
      <c r="C1330" s="774">
        <v>260</v>
      </c>
      <c r="D1330" s="774">
        <v>280</v>
      </c>
      <c r="E1330" s="891"/>
      <c r="F1330" s="892">
        <v>0.3</v>
      </c>
      <c r="G1330" s="27"/>
      <c r="H1330" s="9"/>
      <c r="I1330" s="9"/>
    </row>
    <row r="1331" spans="1:9" ht="15.75" customHeight="1">
      <c r="A1331" s="785" t="s">
        <v>1332</v>
      </c>
      <c r="B1331" s="890"/>
      <c r="C1331" s="774">
        <v>230</v>
      </c>
      <c r="D1331" s="774">
        <v>280</v>
      </c>
      <c r="E1331" s="891"/>
      <c r="F1331" s="892">
        <v>0.1</v>
      </c>
      <c r="G1331" s="27"/>
      <c r="H1331" s="9"/>
      <c r="I1331" s="9"/>
    </row>
    <row r="1332" spans="1:9" ht="15.75" customHeight="1">
      <c r="A1332" s="771" t="s">
        <v>1333</v>
      </c>
      <c r="B1332" s="890"/>
      <c r="C1332" s="774">
        <v>230</v>
      </c>
      <c r="D1332" s="774">
        <v>280</v>
      </c>
      <c r="E1332" s="891"/>
      <c r="F1332" s="892">
        <v>0.1</v>
      </c>
      <c r="G1332" s="27"/>
      <c r="H1332" s="9"/>
      <c r="I1332" s="9"/>
    </row>
    <row r="1333" spans="1:9" ht="15.75" customHeight="1">
      <c r="A1333" s="768" t="s">
        <v>1334</v>
      </c>
      <c r="B1333" s="890"/>
      <c r="C1333" s="774">
        <v>230</v>
      </c>
      <c r="D1333" s="774">
        <v>280</v>
      </c>
      <c r="E1333" s="891"/>
      <c r="F1333" s="892">
        <v>0.1</v>
      </c>
      <c r="G1333" s="27"/>
      <c r="H1333" s="9"/>
      <c r="I1333" s="9"/>
    </row>
    <row r="1334" spans="1:9" ht="15.75" customHeight="1">
      <c r="A1334" s="767" t="s">
        <v>1335</v>
      </c>
      <c r="B1334" s="890"/>
      <c r="C1334" s="774">
        <v>230</v>
      </c>
      <c r="D1334" s="774">
        <v>280</v>
      </c>
      <c r="E1334" s="891"/>
      <c r="F1334" s="892">
        <v>0.1</v>
      </c>
      <c r="G1334" s="27"/>
      <c r="H1334" s="9"/>
      <c r="I1334" s="9"/>
    </row>
    <row r="1335" spans="1:9" ht="15.75" customHeight="1">
      <c r="A1335" s="768" t="s">
        <v>1336</v>
      </c>
      <c r="B1335" s="890"/>
      <c r="C1335" s="774">
        <v>230</v>
      </c>
      <c r="D1335" s="774">
        <v>280</v>
      </c>
      <c r="E1335" s="891"/>
      <c r="F1335" s="892">
        <v>0.1</v>
      </c>
      <c r="G1335" s="27"/>
      <c r="H1335" s="9"/>
      <c r="I1335" s="9"/>
    </row>
    <row r="1336" spans="1:9" ht="15.75" customHeight="1">
      <c r="A1336" s="767" t="s">
        <v>1337</v>
      </c>
      <c r="B1336" s="890"/>
      <c r="C1336" s="774">
        <v>230</v>
      </c>
      <c r="D1336" s="774">
        <v>280</v>
      </c>
      <c r="E1336" s="891"/>
      <c r="F1336" s="892">
        <v>0.1</v>
      </c>
      <c r="G1336" s="27"/>
      <c r="H1336" s="9"/>
      <c r="I1336" s="9"/>
    </row>
    <row r="1337" spans="1:9" ht="15.75" customHeight="1">
      <c r="A1337" s="767" t="s">
        <v>1338</v>
      </c>
      <c r="B1337" s="890"/>
      <c r="C1337" s="774">
        <v>270</v>
      </c>
      <c r="D1337" s="774">
        <v>330</v>
      </c>
      <c r="E1337" s="891"/>
      <c r="F1337" s="892">
        <v>0.2</v>
      </c>
      <c r="G1337" s="27"/>
      <c r="H1337" s="9"/>
      <c r="I1337" s="9"/>
    </row>
    <row r="1338" spans="1:9" ht="15.75" customHeight="1">
      <c r="A1338" s="768" t="s">
        <v>1339</v>
      </c>
      <c r="B1338" s="890"/>
      <c r="C1338" s="774">
        <v>270</v>
      </c>
      <c r="D1338" s="774">
        <v>330</v>
      </c>
      <c r="E1338" s="122"/>
      <c r="F1338" s="892">
        <v>0.2</v>
      </c>
      <c r="G1338" s="27"/>
      <c r="H1338" s="9"/>
      <c r="I1338" s="9"/>
    </row>
    <row r="1339" spans="1:9" ht="15.75" customHeight="1">
      <c r="A1339" s="768" t="s">
        <v>1340</v>
      </c>
      <c r="B1339" s="890"/>
      <c r="C1339" s="774">
        <v>270</v>
      </c>
      <c r="D1339" s="774">
        <v>330</v>
      </c>
      <c r="E1339" s="122"/>
      <c r="F1339" s="892">
        <v>0.2</v>
      </c>
      <c r="G1339" s="27"/>
      <c r="H1339" s="9"/>
      <c r="I1339" s="9"/>
    </row>
    <row r="1340" spans="1:9" ht="15.75" customHeight="1">
      <c r="A1340" s="768" t="s">
        <v>1341</v>
      </c>
      <c r="B1340" s="890"/>
      <c r="C1340" s="774">
        <v>270</v>
      </c>
      <c r="D1340" s="774">
        <v>330</v>
      </c>
      <c r="E1340" s="122"/>
      <c r="F1340" s="892">
        <v>0.2</v>
      </c>
      <c r="G1340" s="27"/>
      <c r="H1340" s="9"/>
      <c r="I1340" s="9"/>
    </row>
    <row r="1341" spans="1:9" ht="15.75" customHeight="1">
      <c r="A1341" s="767" t="s">
        <v>1342</v>
      </c>
      <c r="B1341" s="890"/>
      <c r="C1341" s="774">
        <v>270</v>
      </c>
      <c r="D1341" s="774">
        <v>330</v>
      </c>
      <c r="E1341" s="122">
        <v>1050</v>
      </c>
      <c r="F1341" s="892">
        <v>0.2</v>
      </c>
      <c r="G1341" s="27"/>
      <c r="H1341" s="9"/>
      <c r="I1341" s="9"/>
    </row>
    <row r="1342" spans="1:9" ht="15.75" customHeight="1">
      <c r="A1342" s="767" t="s">
        <v>1343</v>
      </c>
      <c r="B1342" s="890"/>
      <c r="C1342" s="774">
        <v>270</v>
      </c>
      <c r="D1342" s="774">
        <v>330</v>
      </c>
      <c r="E1342" s="122">
        <v>950</v>
      </c>
      <c r="F1342" s="892">
        <v>0.2</v>
      </c>
      <c r="G1342" s="27"/>
      <c r="H1342" s="9"/>
      <c r="I1342" s="9"/>
    </row>
    <row r="1343" spans="1:9" ht="15.75" customHeight="1">
      <c r="A1343" s="768" t="s">
        <v>1344</v>
      </c>
      <c r="B1343" s="890"/>
      <c r="C1343" s="774">
        <v>270</v>
      </c>
      <c r="D1343" s="774">
        <v>330</v>
      </c>
      <c r="E1343" s="122"/>
      <c r="F1343" s="892">
        <v>0.2</v>
      </c>
      <c r="G1343" s="27"/>
      <c r="H1343" s="9"/>
      <c r="I1343" s="9"/>
    </row>
    <row r="1344" spans="1:9" ht="15.75" customHeight="1">
      <c r="A1344" s="768" t="s">
        <v>1345</v>
      </c>
      <c r="B1344" s="890"/>
      <c r="C1344" s="774">
        <v>270</v>
      </c>
      <c r="D1344" s="774">
        <v>330</v>
      </c>
      <c r="E1344" s="122"/>
      <c r="F1344" s="892">
        <v>0.2</v>
      </c>
      <c r="G1344" s="27"/>
      <c r="H1344" s="9"/>
      <c r="I1344" s="9"/>
    </row>
    <row r="1345" spans="1:9" ht="15.75" customHeight="1">
      <c r="A1345" s="767" t="s">
        <v>1346</v>
      </c>
      <c r="B1345" s="893"/>
      <c r="C1345" s="894">
        <v>270</v>
      </c>
      <c r="D1345" s="774">
        <v>330</v>
      </c>
      <c r="E1345" s="159">
        <v>1050</v>
      </c>
      <c r="F1345" s="895">
        <v>0.2</v>
      </c>
      <c r="G1345" s="27"/>
      <c r="H1345" s="9"/>
      <c r="I1345" s="9"/>
    </row>
    <row r="1346" spans="1:9">
      <c r="A1346" s="896" t="s">
        <v>1347</v>
      </c>
      <c r="B1346" s="897"/>
      <c r="C1346" s="733">
        <v>280</v>
      </c>
      <c r="D1346" s="774">
        <v>340</v>
      </c>
      <c r="E1346" s="898"/>
      <c r="F1346" s="899">
        <v>0.3</v>
      </c>
      <c r="G1346" s="27"/>
      <c r="H1346" s="9"/>
      <c r="I1346" s="9"/>
    </row>
    <row r="1347" spans="1:9" ht="15.75" customHeight="1">
      <c r="A1347" s="764" t="s">
        <v>1348</v>
      </c>
      <c r="B1347" s="886"/>
      <c r="C1347" s="774">
        <v>280</v>
      </c>
      <c r="D1347" s="774">
        <v>340</v>
      </c>
      <c r="E1347" s="162"/>
      <c r="F1347" s="899">
        <v>0.3</v>
      </c>
      <c r="G1347" s="27"/>
      <c r="H1347" s="9"/>
      <c r="I1347" s="9"/>
    </row>
    <row r="1348" spans="1:9" ht="15.75" customHeight="1">
      <c r="A1348" s="764" t="s">
        <v>1349</v>
      </c>
      <c r="B1348" s="890"/>
      <c r="C1348" s="774">
        <v>280</v>
      </c>
      <c r="D1348" s="774">
        <v>340</v>
      </c>
      <c r="E1348" s="122"/>
      <c r="F1348" s="899">
        <v>0.3</v>
      </c>
      <c r="G1348" s="27"/>
      <c r="H1348" s="9"/>
      <c r="I1348" s="9"/>
    </row>
    <row r="1349" spans="1:9" ht="15.75" customHeight="1">
      <c r="A1349" s="764" t="s">
        <v>1350</v>
      </c>
      <c r="B1349" s="890"/>
      <c r="C1349" s="774">
        <v>200</v>
      </c>
      <c r="D1349" s="774">
        <v>220</v>
      </c>
      <c r="E1349" s="122"/>
      <c r="F1349" s="892">
        <v>0.2</v>
      </c>
      <c r="G1349" s="27"/>
      <c r="H1349" s="9"/>
      <c r="I1349" s="9"/>
    </row>
    <row r="1350" spans="1:9" ht="15.75" customHeight="1">
      <c r="A1350" s="764" t="s">
        <v>1351</v>
      </c>
      <c r="B1350" s="890"/>
      <c r="C1350" s="774">
        <v>200</v>
      </c>
      <c r="D1350" s="774">
        <v>220</v>
      </c>
      <c r="E1350" s="122"/>
      <c r="F1350" s="892">
        <v>0.2</v>
      </c>
      <c r="G1350" s="27"/>
      <c r="H1350" s="9"/>
      <c r="I1350" s="9"/>
    </row>
    <row r="1351" spans="1:9" ht="15.75" customHeight="1">
      <c r="A1351" s="764" t="s">
        <v>1352</v>
      </c>
      <c r="B1351" s="890"/>
      <c r="C1351" s="774">
        <v>200</v>
      </c>
      <c r="D1351" s="774">
        <v>220</v>
      </c>
      <c r="E1351" s="122"/>
      <c r="F1351" s="892">
        <v>0.2</v>
      </c>
      <c r="G1351" s="27"/>
      <c r="H1351" s="9"/>
      <c r="I1351" s="9"/>
    </row>
    <row r="1352" spans="1:9" ht="15.75" customHeight="1">
      <c r="A1352" s="764" t="s">
        <v>1353</v>
      </c>
      <c r="B1352" s="890"/>
      <c r="C1352" s="774">
        <v>200</v>
      </c>
      <c r="D1352" s="774">
        <v>220</v>
      </c>
      <c r="E1352" s="122"/>
      <c r="F1352" s="892">
        <v>0.2</v>
      </c>
      <c r="G1352" s="27"/>
      <c r="H1352" s="9"/>
      <c r="I1352" s="9"/>
    </row>
    <row r="1353" spans="1:9" ht="15.75" customHeight="1">
      <c r="A1353" s="764" t="s">
        <v>1354</v>
      </c>
      <c r="B1353" s="890"/>
      <c r="C1353" s="774">
        <v>200</v>
      </c>
      <c r="D1353" s="774">
        <v>220</v>
      </c>
      <c r="E1353" s="122"/>
      <c r="F1353" s="892">
        <v>0.2</v>
      </c>
      <c r="G1353" s="27"/>
      <c r="H1353" s="9"/>
      <c r="I1353" s="9"/>
    </row>
    <row r="1354" spans="1:9" ht="15.75" customHeight="1">
      <c r="A1354" s="764" t="s">
        <v>1355</v>
      </c>
      <c r="B1354" s="890"/>
      <c r="C1354" s="774">
        <v>200</v>
      </c>
      <c r="D1354" s="774">
        <v>220</v>
      </c>
      <c r="E1354" s="122"/>
      <c r="F1354" s="892">
        <v>0.2</v>
      </c>
      <c r="G1354" s="27"/>
      <c r="H1354" s="9"/>
      <c r="I1354" s="9"/>
    </row>
    <row r="1355" spans="1:9" ht="15.75" customHeight="1">
      <c r="A1355" s="764" t="s">
        <v>1356</v>
      </c>
      <c r="B1355" s="890"/>
      <c r="C1355" s="774">
        <v>210</v>
      </c>
      <c r="D1355" s="774">
        <v>230</v>
      </c>
      <c r="E1355" s="122"/>
      <c r="F1355" s="892">
        <v>0.3</v>
      </c>
      <c r="G1355" s="27"/>
      <c r="H1355" s="9"/>
      <c r="I1355" s="9"/>
    </row>
    <row r="1356" spans="1:9" ht="15.75" customHeight="1">
      <c r="A1356" s="762" t="s">
        <v>1357</v>
      </c>
      <c r="B1356" s="890"/>
      <c r="C1356" s="774">
        <v>210</v>
      </c>
      <c r="D1356" s="774">
        <v>230</v>
      </c>
      <c r="E1356" s="122"/>
      <c r="F1356" s="892">
        <v>0.3</v>
      </c>
      <c r="G1356" s="27"/>
      <c r="H1356" s="9"/>
      <c r="I1356" s="9"/>
    </row>
    <row r="1357" spans="1:9" ht="15.75" customHeight="1">
      <c r="A1357" s="764" t="s">
        <v>1358</v>
      </c>
      <c r="B1357" s="890"/>
      <c r="C1357" s="774">
        <v>210</v>
      </c>
      <c r="D1357" s="774">
        <v>230</v>
      </c>
      <c r="E1357" s="122"/>
      <c r="F1357" s="892">
        <v>0.3</v>
      </c>
      <c r="G1357" s="27"/>
      <c r="H1357" s="9"/>
      <c r="I1357" s="9"/>
    </row>
    <row r="1358" spans="1:9" ht="15.75" customHeight="1">
      <c r="A1358" s="764" t="s">
        <v>1359</v>
      </c>
      <c r="B1358" s="890"/>
      <c r="C1358" s="774">
        <v>210</v>
      </c>
      <c r="D1358" s="774">
        <v>230</v>
      </c>
      <c r="E1358" s="122"/>
      <c r="F1358" s="892">
        <v>0.3</v>
      </c>
      <c r="G1358" s="27"/>
      <c r="H1358" s="9"/>
      <c r="I1358" s="9"/>
    </row>
    <row r="1359" spans="1:9" ht="15.75" customHeight="1">
      <c r="A1359" s="762" t="s">
        <v>1360</v>
      </c>
      <c r="B1359" s="890"/>
      <c r="C1359" s="774">
        <v>210</v>
      </c>
      <c r="D1359" s="774">
        <v>230</v>
      </c>
      <c r="E1359" s="122"/>
      <c r="F1359" s="892">
        <v>0.3</v>
      </c>
      <c r="G1359" s="27"/>
      <c r="H1359" s="9"/>
      <c r="I1359" s="9"/>
    </row>
    <row r="1360" spans="1:9" ht="15.75" customHeight="1">
      <c r="A1360" s="764" t="s">
        <v>1361</v>
      </c>
      <c r="B1360" s="890"/>
      <c r="C1360" s="774">
        <v>210</v>
      </c>
      <c r="D1360" s="774">
        <v>230</v>
      </c>
      <c r="E1360" s="122"/>
      <c r="F1360" s="892">
        <v>0.3</v>
      </c>
      <c r="G1360" s="27"/>
      <c r="H1360" s="9"/>
      <c r="I1360" s="9"/>
    </row>
    <row r="1361" spans="1:9" ht="15.75" customHeight="1">
      <c r="A1361" s="762" t="s">
        <v>1362</v>
      </c>
      <c r="B1361" s="890"/>
      <c r="C1361" s="774">
        <v>210</v>
      </c>
      <c r="D1361" s="774">
        <v>230</v>
      </c>
      <c r="E1361" s="122"/>
      <c r="F1361" s="892">
        <v>0.3</v>
      </c>
      <c r="G1361" s="27"/>
      <c r="H1361" s="9"/>
      <c r="I1361" s="9"/>
    </row>
    <row r="1362" spans="1:9" ht="15.75" customHeight="1">
      <c r="A1362" s="764" t="s">
        <v>1363</v>
      </c>
      <c r="B1362" s="890"/>
      <c r="C1362" s="774">
        <v>210</v>
      </c>
      <c r="D1362" s="774">
        <v>230</v>
      </c>
      <c r="E1362" s="122"/>
      <c r="F1362" s="892">
        <v>0.3</v>
      </c>
      <c r="G1362" s="27"/>
      <c r="H1362" s="9"/>
      <c r="I1362" s="9"/>
    </row>
    <row r="1363" spans="1:9" ht="15.75" customHeight="1">
      <c r="A1363" s="762" t="s">
        <v>1364</v>
      </c>
      <c r="B1363" s="890"/>
      <c r="C1363" s="774">
        <v>210</v>
      </c>
      <c r="D1363" s="774">
        <v>230</v>
      </c>
      <c r="E1363" s="122"/>
      <c r="F1363" s="892">
        <v>0.3</v>
      </c>
      <c r="G1363" s="27"/>
      <c r="H1363" s="9"/>
      <c r="I1363" s="9"/>
    </row>
    <row r="1364" spans="1:9" ht="15.75" customHeight="1">
      <c r="A1364" s="764" t="s">
        <v>1365</v>
      </c>
      <c r="B1364" s="890"/>
      <c r="C1364" s="774">
        <v>210</v>
      </c>
      <c r="D1364" s="774">
        <v>230</v>
      </c>
      <c r="E1364" s="122"/>
      <c r="F1364" s="892">
        <v>0.3</v>
      </c>
      <c r="G1364" s="27"/>
      <c r="H1364" s="9"/>
      <c r="I1364" s="9"/>
    </row>
    <row r="1365" spans="1:9" ht="15.75" customHeight="1">
      <c r="A1365" s="762" t="s">
        <v>1366</v>
      </c>
      <c r="B1365" s="890"/>
      <c r="C1365" s="774">
        <v>210</v>
      </c>
      <c r="D1365" s="774">
        <v>230</v>
      </c>
      <c r="E1365" s="122">
        <v>1500</v>
      </c>
      <c r="F1365" s="892">
        <v>0.3</v>
      </c>
      <c r="G1365" s="27"/>
      <c r="H1365" s="9"/>
      <c r="I1365" s="9"/>
    </row>
    <row r="1366" spans="1:9" ht="15.75" customHeight="1">
      <c r="A1366" s="762" t="s">
        <v>1367</v>
      </c>
      <c r="B1366" s="890"/>
      <c r="C1366" s="774">
        <v>210</v>
      </c>
      <c r="D1366" s="774">
        <v>230</v>
      </c>
      <c r="E1366" s="122"/>
      <c r="F1366" s="892">
        <v>0.3</v>
      </c>
      <c r="G1366" s="27"/>
      <c r="H1366" s="9"/>
      <c r="I1366" s="9"/>
    </row>
    <row r="1367" spans="1:9" ht="15.75" customHeight="1">
      <c r="A1367" s="764" t="s">
        <v>1368</v>
      </c>
      <c r="B1367" s="890"/>
      <c r="C1367" s="774">
        <v>210</v>
      </c>
      <c r="D1367" s="774">
        <v>230</v>
      </c>
      <c r="E1367" s="122"/>
      <c r="F1367" s="892">
        <v>0.3</v>
      </c>
      <c r="G1367" s="27"/>
      <c r="H1367" s="9"/>
      <c r="I1367" s="9"/>
    </row>
    <row r="1368" spans="1:9" ht="15.75" customHeight="1">
      <c r="A1368" s="762" t="s">
        <v>1369</v>
      </c>
      <c r="B1368" s="890"/>
      <c r="C1368" s="774">
        <v>210</v>
      </c>
      <c r="D1368" s="774">
        <v>230</v>
      </c>
      <c r="E1368" s="122">
        <v>1800</v>
      </c>
      <c r="F1368" s="892">
        <v>0.3</v>
      </c>
      <c r="G1368" s="27"/>
      <c r="H1368" s="9"/>
      <c r="I1368" s="9"/>
    </row>
    <row r="1369" spans="1:9" ht="15.75" customHeight="1">
      <c r="A1369" s="762" t="s">
        <v>1370</v>
      </c>
      <c r="B1369" s="890"/>
      <c r="C1369" s="774">
        <v>210</v>
      </c>
      <c r="D1369" s="774">
        <v>230</v>
      </c>
      <c r="E1369" s="122"/>
      <c r="F1369" s="892">
        <v>0.3</v>
      </c>
      <c r="G1369" s="27"/>
      <c r="H1369" s="9"/>
      <c r="I1369" s="9"/>
    </row>
    <row r="1370" spans="1:9" ht="15.75" customHeight="1">
      <c r="A1370" s="764" t="s">
        <v>1371</v>
      </c>
      <c r="B1370" s="890"/>
      <c r="C1370" s="774">
        <v>210</v>
      </c>
      <c r="D1370" s="774">
        <v>230</v>
      </c>
      <c r="E1370" s="122">
        <v>1800</v>
      </c>
      <c r="F1370" s="892">
        <v>0.3</v>
      </c>
      <c r="G1370" s="27"/>
      <c r="H1370" s="9"/>
      <c r="I1370" s="9"/>
    </row>
    <row r="1371" spans="1:9" ht="15.75" customHeight="1">
      <c r="A1371" s="762" t="s">
        <v>1372</v>
      </c>
      <c r="B1371" s="890"/>
      <c r="C1371" s="774">
        <v>210</v>
      </c>
      <c r="D1371" s="774">
        <v>230</v>
      </c>
      <c r="E1371" s="122">
        <v>1800</v>
      </c>
      <c r="F1371" s="892">
        <v>0.3</v>
      </c>
      <c r="G1371" s="27"/>
      <c r="H1371" s="9"/>
      <c r="I1371" s="9"/>
    </row>
    <row r="1372" spans="1:9" ht="15.75" customHeight="1">
      <c r="A1372" s="762" t="s">
        <v>1373</v>
      </c>
      <c r="B1372" s="890"/>
      <c r="C1372" s="774">
        <v>210</v>
      </c>
      <c r="D1372" s="774">
        <v>230</v>
      </c>
      <c r="E1372" s="122">
        <v>1800</v>
      </c>
      <c r="F1372" s="892">
        <v>0.3</v>
      </c>
      <c r="G1372" s="27"/>
      <c r="H1372" s="9"/>
      <c r="I1372" s="9"/>
    </row>
    <row r="1373" spans="1:9" ht="15.75" customHeight="1">
      <c r="A1373" s="767" t="s">
        <v>1374</v>
      </c>
      <c r="B1373" s="890"/>
      <c r="C1373" s="774">
        <v>490</v>
      </c>
      <c r="D1373" s="774">
        <v>550</v>
      </c>
      <c r="E1373" s="122"/>
      <c r="F1373" s="892">
        <v>0.4</v>
      </c>
      <c r="G1373" s="27"/>
      <c r="H1373" s="9"/>
      <c r="I1373" s="9"/>
    </row>
    <row r="1374" spans="1:9" ht="15.75" customHeight="1">
      <c r="A1374" s="767" t="s">
        <v>1375</v>
      </c>
      <c r="B1374" s="890"/>
      <c r="C1374" s="774">
        <v>490</v>
      </c>
      <c r="D1374" s="774">
        <v>550</v>
      </c>
      <c r="E1374" s="122"/>
      <c r="F1374" s="892">
        <v>0.4</v>
      </c>
      <c r="G1374" s="27"/>
      <c r="H1374" s="9"/>
      <c r="I1374" s="9"/>
    </row>
    <row r="1375" spans="1:9" ht="15.75" customHeight="1">
      <c r="A1375" s="767" t="s">
        <v>1376</v>
      </c>
      <c r="B1375" s="890"/>
      <c r="C1375" s="774">
        <v>220</v>
      </c>
      <c r="D1375" s="774">
        <v>550</v>
      </c>
      <c r="E1375" s="122"/>
      <c r="F1375" s="892">
        <v>0.4</v>
      </c>
      <c r="G1375" s="27"/>
      <c r="H1375" s="9"/>
      <c r="I1375" s="9"/>
    </row>
    <row r="1376" spans="1:9" ht="15.75" customHeight="1">
      <c r="A1376" s="768" t="s">
        <v>1377</v>
      </c>
      <c r="B1376" s="890"/>
      <c r="C1376" s="774">
        <v>220</v>
      </c>
      <c r="D1376" s="774">
        <v>550</v>
      </c>
      <c r="E1376" s="122"/>
      <c r="F1376" s="892">
        <v>0.4</v>
      </c>
      <c r="G1376" s="27"/>
      <c r="H1376" s="9"/>
      <c r="I1376" s="9"/>
    </row>
    <row r="1377" spans="1:9" ht="15.75" customHeight="1">
      <c r="A1377" s="767" t="s">
        <v>1378</v>
      </c>
      <c r="B1377" s="890"/>
      <c r="C1377" s="774">
        <v>220</v>
      </c>
      <c r="D1377" s="774">
        <v>550</v>
      </c>
      <c r="E1377" s="122"/>
      <c r="F1377" s="892">
        <v>0.4</v>
      </c>
      <c r="G1377" s="27"/>
      <c r="H1377" s="9"/>
      <c r="I1377" s="9"/>
    </row>
    <row r="1378" spans="1:9" ht="15.75" customHeight="1">
      <c r="A1378" s="768" t="s">
        <v>1379</v>
      </c>
      <c r="B1378" s="890"/>
      <c r="C1378" s="774">
        <v>220</v>
      </c>
      <c r="D1378" s="774">
        <v>550</v>
      </c>
      <c r="E1378" s="122"/>
      <c r="F1378" s="892">
        <v>0.4</v>
      </c>
      <c r="G1378" s="27"/>
      <c r="H1378" s="9"/>
      <c r="I1378" s="9"/>
    </row>
    <row r="1379" spans="1:9" ht="15.75" customHeight="1">
      <c r="A1379" s="768" t="s">
        <v>1380</v>
      </c>
      <c r="B1379" s="890"/>
      <c r="C1379" s="88">
        <v>240</v>
      </c>
      <c r="D1379" s="88">
        <v>280</v>
      </c>
      <c r="E1379" s="122"/>
      <c r="F1379" s="892"/>
      <c r="G1379" s="27"/>
      <c r="H1379" s="9"/>
      <c r="I1379" s="9"/>
    </row>
    <row r="1380" spans="1:9" ht="15.75" customHeight="1">
      <c r="A1380" s="768" t="s">
        <v>1381</v>
      </c>
      <c r="B1380" s="890"/>
      <c r="C1380" s="774">
        <v>240</v>
      </c>
      <c r="D1380" s="774">
        <v>280</v>
      </c>
      <c r="E1380" s="122"/>
      <c r="F1380" s="892">
        <v>0.5</v>
      </c>
      <c r="G1380" s="27"/>
      <c r="H1380" s="9"/>
      <c r="I1380" s="9"/>
    </row>
    <row r="1381" spans="1:9" ht="15.75" customHeight="1">
      <c r="A1381" s="768" t="s">
        <v>1382</v>
      </c>
      <c r="B1381" s="890"/>
      <c r="C1381" s="774">
        <v>280</v>
      </c>
      <c r="D1381" s="774">
        <v>340</v>
      </c>
      <c r="E1381" s="122"/>
      <c r="F1381" s="892">
        <v>0.5</v>
      </c>
      <c r="G1381" s="27"/>
      <c r="H1381" s="9"/>
      <c r="I1381" s="9"/>
    </row>
    <row r="1382" spans="1:9" ht="15.75" customHeight="1">
      <c r="A1382" s="768" t="s">
        <v>1383</v>
      </c>
      <c r="B1382" s="890"/>
      <c r="C1382" s="774">
        <v>230</v>
      </c>
      <c r="D1382" s="774">
        <v>260</v>
      </c>
      <c r="E1382" s="122"/>
      <c r="F1382" s="892">
        <v>0.4</v>
      </c>
      <c r="G1382" s="27"/>
      <c r="H1382" s="9"/>
      <c r="I1382" s="9"/>
    </row>
    <row r="1383" spans="1:9" ht="15.75" customHeight="1">
      <c r="A1383" s="768" t="s">
        <v>1384</v>
      </c>
      <c r="B1383" s="890"/>
      <c r="C1383" s="774">
        <v>230</v>
      </c>
      <c r="D1383" s="774">
        <v>260</v>
      </c>
      <c r="E1383" s="122"/>
      <c r="F1383" s="892">
        <v>0.4</v>
      </c>
      <c r="G1383" s="27"/>
      <c r="H1383" s="9"/>
      <c r="I1383" s="9"/>
    </row>
    <row r="1384" spans="1:9" ht="15.75" customHeight="1">
      <c r="A1384" s="767" t="s">
        <v>1385</v>
      </c>
      <c r="B1384" s="890"/>
      <c r="C1384" s="774">
        <v>230</v>
      </c>
      <c r="D1384" s="774">
        <v>270</v>
      </c>
      <c r="E1384" s="122"/>
      <c r="F1384" s="892">
        <v>0.4</v>
      </c>
      <c r="G1384" s="27"/>
      <c r="H1384" s="9"/>
      <c r="I1384" s="9"/>
    </row>
    <row r="1385" spans="1:9" ht="15.75" customHeight="1">
      <c r="A1385" s="767" t="s">
        <v>1386</v>
      </c>
      <c r="B1385" s="890"/>
      <c r="C1385" s="774">
        <v>230</v>
      </c>
      <c r="D1385" s="774">
        <v>270</v>
      </c>
      <c r="E1385" s="122"/>
      <c r="F1385" s="892">
        <v>0.5</v>
      </c>
      <c r="G1385" s="27"/>
      <c r="H1385" s="9"/>
      <c r="I1385" s="9"/>
    </row>
    <row r="1386" spans="1:9" ht="15.75" customHeight="1">
      <c r="A1386" s="768" t="s">
        <v>1387</v>
      </c>
      <c r="B1386" s="890"/>
      <c r="C1386" s="774">
        <v>230</v>
      </c>
      <c r="D1386" s="774">
        <v>270</v>
      </c>
      <c r="E1386" s="122"/>
      <c r="F1386" s="892">
        <v>0.5</v>
      </c>
      <c r="G1386" s="27"/>
      <c r="H1386" s="9"/>
      <c r="I1386" s="9"/>
    </row>
    <row r="1387" spans="1:9" ht="15.75" customHeight="1">
      <c r="A1387" s="767" t="s">
        <v>1388</v>
      </c>
      <c r="B1387" s="890"/>
      <c r="C1387" s="774">
        <v>230</v>
      </c>
      <c r="D1387" s="774">
        <v>270</v>
      </c>
      <c r="E1387" s="122"/>
      <c r="F1387" s="892">
        <v>0.5</v>
      </c>
      <c r="G1387" s="27"/>
      <c r="H1387" s="9"/>
      <c r="I1387" s="9"/>
    </row>
    <row r="1388" spans="1:9" ht="15.75" customHeight="1">
      <c r="A1388" s="767" t="s">
        <v>1389</v>
      </c>
      <c r="B1388" s="890"/>
      <c r="C1388" s="774">
        <v>240</v>
      </c>
      <c r="D1388" s="774">
        <v>280</v>
      </c>
      <c r="E1388" s="122"/>
      <c r="F1388" s="892">
        <v>0.6</v>
      </c>
      <c r="G1388" s="27"/>
      <c r="H1388" s="9"/>
      <c r="I1388" s="9"/>
    </row>
    <row r="1389" spans="1:9" ht="15.75" customHeight="1">
      <c r="A1389" s="767" t="s">
        <v>1390</v>
      </c>
      <c r="B1389" s="890"/>
      <c r="C1389" s="774">
        <v>240</v>
      </c>
      <c r="D1389" s="774">
        <v>280</v>
      </c>
      <c r="E1389" s="122"/>
      <c r="F1389" s="892">
        <v>0.6</v>
      </c>
      <c r="G1389" s="27"/>
      <c r="H1389" s="9"/>
      <c r="I1389" s="9"/>
    </row>
    <row r="1390" spans="1:9" ht="15.75" customHeight="1">
      <c r="A1390" s="768" t="s">
        <v>1391</v>
      </c>
      <c r="B1390" s="890"/>
      <c r="C1390" s="774">
        <v>240</v>
      </c>
      <c r="D1390" s="774">
        <v>280</v>
      </c>
      <c r="E1390" s="122">
        <v>2200</v>
      </c>
      <c r="F1390" s="892">
        <v>0.6</v>
      </c>
      <c r="G1390" s="27"/>
      <c r="H1390" s="9"/>
      <c r="I1390" s="9"/>
    </row>
    <row r="1391" spans="1:9" ht="15.75" customHeight="1">
      <c r="A1391" s="767" t="s">
        <v>1392</v>
      </c>
      <c r="B1391" s="890"/>
      <c r="C1391" s="774">
        <v>240</v>
      </c>
      <c r="D1391" s="774">
        <v>280</v>
      </c>
      <c r="E1391" s="122">
        <v>1900</v>
      </c>
      <c r="F1391" s="892">
        <v>0.6</v>
      </c>
      <c r="G1391" s="27"/>
      <c r="H1391" s="9"/>
      <c r="I1391" s="9"/>
    </row>
    <row r="1392" spans="1:9" ht="15.75" customHeight="1">
      <c r="A1392" s="768" t="s">
        <v>1393</v>
      </c>
      <c r="B1392" s="890"/>
      <c r="C1392" s="774">
        <v>270</v>
      </c>
      <c r="D1392" s="774">
        <v>330</v>
      </c>
      <c r="E1392" s="122"/>
      <c r="F1392" s="892">
        <v>0.6</v>
      </c>
      <c r="G1392" s="27"/>
      <c r="H1392" s="9"/>
      <c r="I1392" s="9"/>
    </row>
    <row r="1393" spans="1:9" ht="15.75" customHeight="1">
      <c r="A1393" s="768" t="s">
        <v>1394</v>
      </c>
      <c r="B1393" s="890"/>
      <c r="C1393" s="774">
        <v>290</v>
      </c>
      <c r="D1393" s="774">
        <v>350</v>
      </c>
      <c r="E1393" s="122"/>
      <c r="F1393" s="892">
        <v>0.6</v>
      </c>
      <c r="G1393" s="27"/>
      <c r="H1393" s="9"/>
      <c r="I1393" s="9"/>
    </row>
    <row r="1394" spans="1:9" ht="15.75" customHeight="1">
      <c r="A1394" s="767" t="s">
        <v>1395</v>
      </c>
      <c r="B1394" s="890"/>
      <c r="C1394" s="774">
        <v>290</v>
      </c>
      <c r="D1394" s="774">
        <v>350</v>
      </c>
      <c r="E1394" s="122"/>
      <c r="F1394" s="892">
        <v>0.7</v>
      </c>
      <c r="G1394" s="27"/>
      <c r="H1394" s="9"/>
      <c r="I1394" s="9"/>
    </row>
    <row r="1395" spans="1:9" ht="15.75" customHeight="1">
      <c r="A1395" s="767" t="s">
        <v>1396</v>
      </c>
      <c r="B1395" s="890"/>
      <c r="C1395" s="774">
        <v>290</v>
      </c>
      <c r="D1395" s="774">
        <v>350</v>
      </c>
      <c r="E1395" s="122">
        <v>2400</v>
      </c>
      <c r="F1395" s="892">
        <v>0.7</v>
      </c>
      <c r="G1395" s="27"/>
      <c r="H1395" s="9"/>
      <c r="I1395" s="9"/>
    </row>
    <row r="1396" spans="1:9" ht="15.75" customHeight="1">
      <c r="A1396" s="768" t="s">
        <v>1397</v>
      </c>
      <c r="B1396" s="890"/>
      <c r="C1396" s="774">
        <v>290</v>
      </c>
      <c r="D1396" s="774">
        <v>350</v>
      </c>
      <c r="E1396" s="122"/>
      <c r="F1396" s="892">
        <v>0.7</v>
      </c>
      <c r="G1396" s="27"/>
      <c r="H1396" s="9"/>
      <c r="I1396" s="9"/>
    </row>
    <row r="1397" spans="1:9" ht="15.75" customHeight="1">
      <c r="A1397" s="767" t="s">
        <v>1398</v>
      </c>
      <c r="B1397" s="890"/>
      <c r="C1397" s="774">
        <v>290</v>
      </c>
      <c r="D1397" s="774">
        <v>350</v>
      </c>
      <c r="E1397" s="122"/>
      <c r="F1397" s="892">
        <v>0.7</v>
      </c>
      <c r="G1397" s="27"/>
      <c r="H1397" s="9"/>
      <c r="I1397" s="9"/>
    </row>
    <row r="1398" spans="1:9" ht="15.75" customHeight="1">
      <c r="A1398" s="767" t="s">
        <v>1399</v>
      </c>
      <c r="B1398" s="890"/>
      <c r="C1398" s="774">
        <v>290</v>
      </c>
      <c r="D1398" s="774">
        <v>350</v>
      </c>
      <c r="E1398" s="122"/>
      <c r="F1398" s="892">
        <v>0.7</v>
      </c>
      <c r="G1398" s="27"/>
      <c r="H1398" s="9"/>
      <c r="I1398" s="9"/>
    </row>
    <row r="1399" spans="1:9" ht="15.75" customHeight="1">
      <c r="A1399" s="762" t="s">
        <v>1400</v>
      </c>
      <c r="B1399" s="890"/>
      <c r="C1399" s="774">
        <v>360</v>
      </c>
      <c r="D1399" s="774">
        <v>410</v>
      </c>
      <c r="E1399" s="122"/>
      <c r="F1399" s="892">
        <v>0.7</v>
      </c>
      <c r="G1399" s="27"/>
      <c r="H1399" s="9"/>
      <c r="I1399" s="9"/>
    </row>
    <row r="1400" spans="1:9" ht="15.75" customHeight="1">
      <c r="A1400" s="762" t="s">
        <v>1401</v>
      </c>
      <c r="B1400" s="890"/>
      <c r="C1400" s="774">
        <v>360</v>
      </c>
      <c r="D1400" s="774">
        <v>410</v>
      </c>
      <c r="E1400" s="122"/>
      <c r="F1400" s="892">
        <v>0.7</v>
      </c>
      <c r="G1400" s="27"/>
      <c r="H1400" s="9"/>
      <c r="I1400" s="9"/>
    </row>
    <row r="1401" spans="1:9" ht="15.75" customHeight="1">
      <c r="A1401" s="762" t="s">
        <v>1402</v>
      </c>
      <c r="B1401" s="890"/>
      <c r="C1401" s="774">
        <v>360</v>
      </c>
      <c r="D1401" s="774">
        <v>410</v>
      </c>
      <c r="E1401" s="122"/>
      <c r="F1401" s="892">
        <v>0.7</v>
      </c>
      <c r="G1401" s="27"/>
      <c r="H1401" s="9"/>
      <c r="I1401" s="9"/>
    </row>
    <row r="1402" spans="1:9" ht="15.75" customHeight="1">
      <c r="A1402" s="762" t="s">
        <v>1403</v>
      </c>
      <c r="B1402" s="890"/>
      <c r="C1402" s="774">
        <v>260</v>
      </c>
      <c r="D1402" s="774">
        <v>290</v>
      </c>
      <c r="E1402" s="122">
        <v>2800</v>
      </c>
      <c r="F1402" s="892">
        <v>0.8</v>
      </c>
      <c r="G1402" s="27"/>
      <c r="H1402" s="9"/>
      <c r="I1402" s="9"/>
    </row>
    <row r="1403" spans="1:9" ht="15.75" customHeight="1">
      <c r="A1403" s="764" t="s">
        <v>1404</v>
      </c>
      <c r="B1403" s="890"/>
      <c r="C1403" s="774">
        <v>260</v>
      </c>
      <c r="D1403" s="774">
        <v>290</v>
      </c>
      <c r="E1403" s="122"/>
      <c r="F1403" s="892">
        <v>0.8</v>
      </c>
      <c r="G1403" s="27"/>
      <c r="H1403" s="9"/>
      <c r="I1403" s="9"/>
    </row>
    <row r="1404" spans="1:9" ht="15.75" customHeight="1">
      <c r="A1404" s="762" t="s">
        <v>1405</v>
      </c>
      <c r="B1404" s="890"/>
      <c r="C1404" s="774">
        <v>260</v>
      </c>
      <c r="D1404" s="774">
        <v>290</v>
      </c>
      <c r="E1404" s="122"/>
      <c r="F1404" s="892">
        <v>0.8</v>
      </c>
      <c r="G1404" s="27"/>
      <c r="H1404" s="9"/>
      <c r="I1404" s="9"/>
    </row>
    <row r="1405" spans="1:9" ht="15.75" customHeight="1">
      <c r="A1405" s="764" t="s">
        <v>1406</v>
      </c>
      <c r="B1405" s="890"/>
      <c r="C1405" s="774">
        <v>260</v>
      </c>
      <c r="D1405" s="774">
        <v>290</v>
      </c>
      <c r="E1405" s="122"/>
      <c r="F1405" s="892">
        <v>0.8</v>
      </c>
      <c r="G1405" s="27"/>
      <c r="H1405" s="9"/>
      <c r="I1405" s="9"/>
    </row>
    <row r="1406" spans="1:9" ht="15.75" customHeight="1">
      <c r="A1406" s="762" t="s">
        <v>1407</v>
      </c>
      <c r="B1406" s="890"/>
      <c r="C1406" s="774">
        <v>260</v>
      </c>
      <c r="D1406" s="774">
        <v>290</v>
      </c>
      <c r="E1406" s="122">
        <v>1900</v>
      </c>
      <c r="F1406" s="892">
        <v>0.8</v>
      </c>
      <c r="G1406" s="27"/>
      <c r="H1406" s="9"/>
      <c r="I1406" s="9"/>
    </row>
    <row r="1407" spans="1:9" ht="15.75" customHeight="1">
      <c r="A1407" s="762" t="s">
        <v>1408</v>
      </c>
      <c r="B1407" s="890"/>
      <c r="C1407" s="774">
        <v>260</v>
      </c>
      <c r="D1407" s="774">
        <v>290</v>
      </c>
      <c r="E1407" s="122"/>
      <c r="F1407" s="892">
        <v>0.8</v>
      </c>
      <c r="G1407" s="27"/>
      <c r="H1407" s="9"/>
      <c r="I1407" s="9"/>
    </row>
    <row r="1408" spans="1:9" ht="15.75" customHeight="1">
      <c r="A1408" s="762" t="s">
        <v>1409</v>
      </c>
      <c r="B1408" s="890"/>
      <c r="C1408" s="774">
        <v>290</v>
      </c>
      <c r="D1408" s="774">
        <v>350</v>
      </c>
      <c r="E1408" s="122">
        <v>2400</v>
      </c>
      <c r="F1408" s="892">
        <v>0.8</v>
      </c>
      <c r="G1408" s="27"/>
      <c r="H1408" s="9"/>
      <c r="I1408" s="9"/>
    </row>
    <row r="1409" spans="1:26" ht="15.75" customHeight="1">
      <c r="A1409" s="762" t="s">
        <v>1410</v>
      </c>
      <c r="B1409" s="890"/>
      <c r="C1409" s="774">
        <v>290</v>
      </c>
      <c r="D1409" s="774">
        <v>350</v>
      </c>
      <c r="E1409" s="122">
        <v>2400</v>
      </c>
      <c r="F1409" s="892">
        <v>0.8</v>
      </c>
      <c r="G1409" s="27"/>
      <c r="H1409" s="9"/>
      <c r="I1409" s="9"/>
    </row>
    <row r="1410" spans="1:26" ht="15.75" customHeight="1">
      <c r="A1410" s="762" t="s">
        <v>1411</v>
      </c>
      <c r="B1410" s="890"/>
      <c r="C1410" s="774">
        <v>290</v>
      </c>
      <c r="D1410" s="774">
        <v>350</v>
      </c>
      <c r="E1410" s="122">
        <v>1900</v>
      </c>
      <c r="F1410" s="892">
        <v>0.8</v>
      </c>
      <c r="G1410" s="27"/>
      <c r="H1410" s="9"/>
      <c r="I1410" s="9"/>
    </row>
    <row r="1411" spans="1:26" ht="15.75" customHeight="1">
      <c r="A1411" s="764" t="s">
        <v>1412</v>
      </c>
      <c r="B1411" s="890"/>
      <c r="C1411" s="774">
        <v>290</v>
      </c>
      <c r="D1411" s="774">
        <v>350</v>
      </c>
      <c r="E1411" s="122"/>
      <c r="F1411" s="892">
        <v>0.8</v>
      </c>
      <c r="G1411" s="27"/>
      <c r="H1411" s="9"/>
      <c r="I1411" s="9"/>
    </row>
    <row r="1412" spans="1:26" ht="15.75" customHeight="1">
      <c r="A1412" s="764" t="s">
        <v>1413</v>
      </c>
      <c r="B1412" s="890"/>
      <c r="C1412" s="774">
        <v>290</v>
      </c>
      <c r="D1412" s="774">
        <v>350</v>
      </c>
      <c r="E1412" s="122"/>
      <c r="F1412" s="892">
        <v>0.8</v>
      </c>
      <c r="G1412" s="27"/>
      <c r="H1412" s="9"/>
      <c r="I1412" s="9"/>
    </row>
    <row r="1413" spans="1:26" ht="15.75" customHeight="1">
      <c r="A1413" s="764" t="s">
        <v>1414</v>
      </c>
      <c r="B1413" s="890"/>
      <c r="C1413" s="774">
        <v>290</v>
      </c>
      <c r="D1413" s="774">
        <v>350</v>
      </c>
      <c r="E1413" s="122"/>
      <c r="F1413" s="892">
        <v>0.8</v>
      </c>
      <c r="G1413" s="27"/>
      <c r="H1413" s="9"/>
      <c r="I1413" s="9"/>
    </row>
    <row r="1414" spans="1:26" ht="15.75" customHeight="1">
      <c r="A1414" s="764" t="s">
        <v>1415</v>
      </c>
      <c r="B1414" s="890"/>
      <c r="C1414" s="774">
        <v>290</v>
      </c>
      <c r="D1414" s="774">
        <v>350</v>
      </c>
      <c r="E1414" s="122"/>
      <c r="F1414" s="892">
        <v>0.8</v>
      </c>
      <c r="G1414" s="27"/>
      <c r="H1414" s="9"/>
      <c r="I1414" s="9"/>
    </row>
    <row r="1415" spans="1:26" ht="15.75" customHeight="1">
      <c r="A1415" s="762" t="s">
        <v>1416</v>
      </c>
      <c r="B1415" s="890"/>
      <c r="C1415" s="774">
        <v>350</v>
      </c>
      <c r="D1415" s="774">
        <v>380</v>
      </c>
      <c r="E1415" s="122"/>
      <c r="F1415" s="892">
        <v>0.8</v>
      </c>
      <c r="G1415" s="27"/>
      <c r="H1415" s="9"/>
      <c r="I1415" s="9"/>
    </row>
    <row r="1416" spans="1:26" ht="15.75" customHeight="1">
      <c r="A1416" s="762" t="s">
        <v>1417</v>
      </c>
      <c r="B1416" s="890"/>
      <c r="C1416" s="774">
        <v>350</v>
      </c>
      <c r="D1416" s="774">
        <v>380</v>
      </c>
      <c r="E1416" s="122">
        <v>3600</v>
      </c>
      <c r="F1416" s="892">
        <v>0.8</v>
      </c>
      <c r="G1416" s="27"/>
      <c r="H1416" s="9"/>
      <c r="I1416" s="9"/>
    </row>
    <row r="1417" spans="1:26" ht="15.75" customHeight="1">
      <c r="A1417" s="762" t="s">
        <v>1418</v>
      </c>
      <c r="B1417" s="890"/>
      <c r="C1417" s="774">
        <v>350</v>
      </c>
      <c r="D1417" s="774">
        <v>380</v>
      </c>
      <c r="E1417" s="122"/>
      <c r="F1417" s="892">
        <v>0.8</v>
      </c>
      <c r="G1417" s="27"/>
      <c r="H1417" s="9"/>
      <c r="I1417" s="9"/>
    </row>
    <row r="1418" spans="1:26" ht="15.75" customHeight="1">
      <c r="A1418" s="762" t="s">
        <v>1419</v>
      </c>
      <c r="B1418" s="890"/>
      <c r="C1418" s="774">
        <v>350</v>
      </c>
      <c r="D1418" s="774">
        <v>380</v>
      </c>
      <c r="E1418" s="122">
        <v>3700</v>
      </c>
      <c r="F1418" s="892">
        <v>0.8</v>
      </c>
      <c r="G1418" s="27"/>
      <c r="H1418" s="9"/>
      <c r="I1418" s="9"/>
    </row>
    <row r="1419" spans="1:26" ht="15.75" customHeight="1">
      <c r="A1419" s="762" t="s">
        <v>1420</v>
      </c>
      <c r="B1419" s="890"/>
      <c r="C1419" s="774">
        <v>350</v>
      </c>
      <c r="D1419" s="774">
        <v>380</v>
      </c>
      <c r="E1419" s="122"/>
      <c r="F1419" s="892">
        <v>0.8</v>
      </c>
      <c r="G1419" s="27"/>
      <c r="H1419" s="9"/>
      <c r="I1419" s="9"/>
    </row>
    <row r="1420" spans="1:26" ht="15.75" customHeight="1">
      <c r="A1420" s="762" t="s">
        <v>1421</v>
      </c>
      <c r="B1420" s="890"/>
      <c r="C1420" s="774">
        <v>350</v>
      </c>
      <c r="D1420" s="774">
        <v>380</v>
      </c>
      <c r="E1420" s="122"/>
      <c r="F1420" s="892">
        <v>0.8</v>
      </c>
      <c r="G1420" s="27"/>
      <c r="H1420" s="9"/>
      <c r="I1420" s="9"/>
    </row>
    <row r="1421" spans="1:26" ht="15.75" customHeight="1">
      <c r="A1421" s="762" t="s">
        <v>1422</v>
      </c>
      <c r="B1421" s="890"/>
      <c r="C1421" s="774">
        <v>350</v>
      </c>
      <c r="D1421" s="774">
        <v>380</v>
      </c>
      <c r="E1421" s="122">
        <v>2300</v>
      </c>
      <c r="F1421" s="892">
        <v>0.8</v>
      </c>
      <c r="G1421" s="27"/>
      <c r="H1421" s="9"/>
      <c r="I1421" s="9"/>
    </row>
    <row r="1422" spans="1:26" ht="15.75" customHeight="1">
      <c r="A1422" s="762" t="s">
        <v>1423</v>
      </c>
      <c r="B1422" s="890"/>
      <c r="C1422" s="774">
        <v>440</v>
      </c>
      <c r="D1422" s="774">
        <v>520</v>
      </c>
      <c r="E1422" s="122"/>
      <c r="F1422" s="892">
        <v>1</v>
      </c>
      <c r="G1422" s="27"/>
      <c r="H1422" s="9"/>
      <c r="I1422" s="9"/>
    </row>
    <row r="1423" spans="1:26" ht="15.75" customHeight="1">
      <c r="A1423" s="764" t="s">
        <v>1424</v>
      </c>
      <c r="B1423" s="890"/>
      <c r="C1423" s="774">
        <v>440</v>
      </c>
      <c r="D1423" s="774">
        <v>520</v>
      </c>
      <c r="E1423" s="122"/>
      <c r="F1423" s="892">
        <v>1</v>
      </c>
      <c r="G1423" s="27"/>
      <c r="H1423" s="9"/>
      <c r="I1423" s="9"/>
    </row>
    <row r="1424" spans="1:26" ht="15.75" customHeight="1">
      <c r="A1424" s="762" t="s">
        <v>1425</v>
      </c>
      <c r="B1424" s="890"/>
      <c r="C1424" s="774">
        <v>440</v>
      </c>
      <c r="D1424" s="774">
        <v>520</v>
      </c>
      <c r="E1424" s="122"/>
      <c r="F1424" s="892">
        <v>1</v>
      </c>
      <c r="G1424" s="27"/>
      <c r="H1424" s="9"/>
      <c r="I1424" s="9"/>
      <c r="K1424" s="685"/>
      <c r="L1424" s="685"/>
      <c r="M1424" s="685"/>
      <c r="N1424" s="685"/>
      <c r="O1424" s="685"/>
      <c r="P1424" s="685"/>
      <c r="Q1424" s="685"/>
      <c r="R1424" s="685"/>
      <c r="S1424" s="685"/>
      <c r="T1424" s="685"/>
      <c r="U1424" s="685"/>
      <c r="V1424" s="685"/>
      <c r="W1424" s="685"/>
      <c r="X1424" s="685"/>
      <c r="Y1424" s="685"/>
      <c r="Z1424" s="685"/>
    </row>
    <row r="1425" spans="1:9" ht="15.75" customHeight="1">
      <c r="A1425" s="767" t="s">
        <v>1426</v>
      </c>
      <c r="B1425" s="890"/>
      <c r="C1425" s="774">
        <v>440</v>
      </c>
      <c r="D1425" s="774">
        <v>520</v>
      </c>
      <c r="E1425" s="122"/>
      <c r="F1425" s="892">
        <v>1</v>
      </c>
      <c r="G1425" s="27"/>
      <c r="H1425" s="9"/>
      <c r="I1425" s="9"/>
    </row>
    <row r="1426" spans="1:9" ht="15.75" customHeight="1">
      <c r="A1426" s="768" t="s">
        <v>1427</v>
      </c>
      <c r="B1426" s="890"/>
      <c r="C1426" s="774">
        <v>440</v>
      </c>
      <c r="D1426" s="774">
        <v>520</v>
      </c>
      <c r="E1426" s="122"/>
      <c r="F1426" s="892">
        <v>1</v>
      </c>
      <c r="G1426" s="27"/>
      <c r="H1426" s="9"/>
      <c r="I1426" s="9"/>
    </row>
    <row r="1427" spans="1:9" ht="15.75" customHeight="1">
      <c r="A1427" s="767" t="s">
        <v>1428</v>
      </c>
      <c r="B1427" s="890"/>
      <c r="C1427" s="774">
        <v>440</v>
      </c>
      <c r="D1427" s="774">
        <v>520</v>
      </c>
      <c r="E1427" s="122"/>
      <c r="F1427" s="892">
        <v>1</v>
      </c>
      <c r="G1427" s="27"/>
      <c r="H1427" s="9"/>
      <c r="I1427" s="9"/>
    </row>
    <row r="1428" spans="1:9" ht="15.75" customHeight="1">
      <c r="A1428" s="767" t="s">
        <v>1429</v>
      </c>
      <c r="B1428" s="890"/>
      <c r="C1428" s="774">
        <v>480</v>
      </c>
      <c r="D1428" s="774">
        <v>530</v>
      </c>
      <c r="E1428" s="122"/>
      <c r="F1428" s="892">
        <v>1</v>
      </c>
      <c r="G1428" s="27"/>
      <c r="H1428" s="9"/>
      <c r="I1428" s="9"/>
    </row>
    <row r="1429" spans="1:9" ht="15.75" customHeight="1">
      <c r="A1429" s="767" t="s">
        <v>1430</v>
      </c>
      <c r="B1429" s="890"/>
      <c r="C1429" s="774">
        <v>480</v>
      </c>
      <c r="D1429" s="774">
        <v>530</v>
      </c>
      <c r="E1429" s="122"/>
      <c r="F1429" s="892">
        <v>1</v>
      </c>
      <c r="G1429" s="27"/>
      <c r="H1429" s="9"/>
      <c r="I1429" s="9"/>
    </row>
    <row r="1430" spans="1:9" ht="15.75" customHeight="1">
      <c r="A1430" s="767" t="s">
        <v>1431</v>
      </c>
      <c r="B1430" s="890"/>
      <c r="C1430" s="774">
        <v>520</v>
      </c>
      <c r="D1430" s="774">
        <v>640</v>
      </c>
      <c r="E1430" s="122"/>
      <c r="F1430" s="892">
        <v>1</v>
      </c>
      <c r="G1430" s="27"/>
      <c r="H1430" s="9"/>
      <c r="I1430" s="9"/>
    </row>
    <row r="1431" spans="1:9" ht="15.75" customHeight="1">
      <c r="A1431" s="767" t="s">
        <v>1432</v>
      </c>
      <c r="B1431" s="890"/>
      <c r="C1431" s="774">
        <v>520</v>
      </c>
      <c r="D1431" s="774">
        <v>640</v>
      </c>
      <c r="E1431" s="122"/>
      <c r="F1431" s="892">
        <v>1</v>
      </c>
      <c r="G1431" s="27"/>
      <c r="H1431" s="9"/>
      <c r="I1431" s="9"/>
    </row>
    <row r="1432" spans="1:9" ht="15.75" customHeight="1">
      <c r="A1432" s="768" t="s">
        <v>1433</v>
      </c>
      <c r="B1432" s="890"/>
      <c r="C1432" s="774">
        <v>520</v>
      </c>
      <c r="D1432" s="774">
        <v>640</v>
      </c>
      <c r="E1432" s="122"/>
      <c r="F1432" s="892">
        <v>1</v>
      </c>
      <c r="G1432" s="27"/>
      <c r="H1432" s="9"/>
      <c r="I1432" s="9"/>
    </row>
    <row r="1433" spans="1:9" ht="15.75" customHeight="1">
      <c r="A1433" s="767" t="s">
        <v>1434</v>
      </c>
      <c r="B1433" s="890"/>
      <c r="C1433" s="774">
        <v>520</v>
      </c>
      <c r="D1433" s="774">
        <v>640</v>
      </c>
      <c r="E1433" s="122"/>
      <c r="F1433" s="892">
        <v>1</v>
      </c>
      <c r="G1433" s="27"/>
      <c r="H1433" s="9"/>
      <c r="I1433" s="9"/>
    </row>
    <row r="1434" spans="1:9" ht="15.75" customHeight="1">
      <c r="A1434" s="768" t="s">
        <v>1435</v>
      </c>
      <c r="B1434" s="890"/>
      <c r="C1434" s="774">
        <v>700</v>
      </c>
      <c r="D1434" s="774">
        <v>760</v>
      </c>
      <c r="E1434" s="122">
        <v>3700</v>
      </c>
      <c r="F1434" s="892">
        <v>1.5</v>
      </c>
      <c r="G1434" s="27"/>
      <c r="H1434" s="9"/>
      <c r="I1434" s="9"/>
    </row>
    <row r="1435" spans="1:9" ht="15.75" customHeight="1">
      <c r="A1435" s="767" t="s">
        <v>1436</v>
      </c>
      <c r="B1435" s="890"/>
      <c r="C1435" s="774">
        <v>350</v>
      </c>
      <c r="D1435" s="774">
        <v>390</v>
      </c>
      <c r="E1435" s="122">
        <v>2700</v>
      </c>
      <c r="F1435" s="892">
        <v>0.9</v>
      </c>
      <c r="G1435" s="27"/>
      <c r="H1435" s="9"/>
      <c r="I1435" s="9"/>
    </row>
    <row r="1436" spans="1:9" ht="15.75" customHeight="1">
      <c r="A1436" s="767" t="s">
        <v>1437</v>
      </c>
      <c r="B1436" s="890"/>
      <c r="C1436" s="774">
        <v>350</v>
      </c>
      <c r="D1436" s="774">
        <v>390</v>
      </c>
      <c r="E1436" s="122"/>
      <c r="F1436" s="892">
        <v>0.9</v>
      </c>
      <c r="G1436" s="27"/>
      <c r="H1436" s="9"/>
      <c r="I1436" s="9"/>
    </row>
    <row r="1437" spans="1:9" ht="15.75" customHeight="1">
      <c r="A1437" s="767" t="s">
        <v>1438</v>
      </c>
      <c r="B1437" s="890"/>
      <c r="C1437" s="774">
        <v>350</v>
      </c>
      <c r="D1437" s="774">
        <v>390</v>
      </c>
      <c r="E1437" s="122">
        <v>3700</v>
      </c>
      <c r="F1437" s="892">
        <v>0.9</v>
      </c>
      <c r="G1437" s="27"/>
      <c r="H1437" s="9"/>
      <c r="I1437" s="9"/>
    </row>
    <row r="1438" spans="1:9" ht="15.75" customHeight="1">
      <c r="A1438" s="767" t="s">
        <v>1439</v>
      </c>
      <c r="B1438" s="890"/>
      <c r="C1438" s="774">
        <v>350</v>
      </c>
      <c r="D1438" s="774">
        <v>390</v>
      </c>
      <c r="E1438" s="122">
        <v>3200</v>
      </c>
      <c r="F1438" s="892">
        <v>0.9</v>
      </c>
      <c r="G1438" s="27"/>
      <c r="H1438" s="9"/>
      <c r="I1438" s="9"/>
    </row>
    <row r="1439" spans="1:9" ht="15.75" customHeight="1">
      <c r="A1439" s="767" t="s">
        <v>1440</v>
      </c>
      <c r="B1439" s="890"/>
      <c r="C1439" s="774">
        <v>350</v>
      </c>
      <c r="D1439" s="774">
        <v>390</v>
      </c>
      <c r="E1439" s="122"/>
      <c r="F1439" s="892">
        <v>0.9</v>
      </c>
      <c r="G1439" s="27"/>
      <c r="H1439" s="9"/>
      <c r="I1439" s="9"/>
    </row>
    <row r="1440" spans="1:9" ht="15.75" customHeight="1">
      <c r="A1440" s="767" t="s">
        <v>1441</v>
      </c>
      <c r="B1440" s="890"/>
      <c r="C1440" s="774">
        <v>330</v>
      </c>
      <c r="D1440" s="774">
        <v>380</v>
      </c>
      <c r="E1440" s="122">
        <v>3100</v>
      </c>
      <c r="F1440" s="892">
        <v>0.9</v>
      </c>
      <c r="G1440" s="27"/>
      <c r="H1440" s="9"/>
      <c r="I1440" s="9"/>
    </row>
    <row r="1441" spans="1:9" ht="15.75" customHeight="1">
      <c r="A1441" s="767" t="s">
        <v>1442</v>
      </c>
      <c r="B1441" s="890"/>
      <c r="C1441" s="774">
        <v>330</v>
      </c>
      <c r="D1441" s="774">
        <v>380</v>
      </c>
      <c r="E1441" s="122"/>
      <c r="F1441" s="892">
        <v>0.9</v>
      </c>
      <c r="G1441" s="27"/>
      <c r="H1441" s="9"/>
      <c r="I1441" s="9"/>
    </row>
    <row r="1442" spans="1:9" ht="15.75" customHeight="1">
      <c r="A1442" s="767" t="s">
        <v>1443</v>
      </c>
      <c r="B1442" s="890"/>
      <c r="C1442" s="774">
        <v>500</v>
      </c>
      <c r="D1442" s="774">
        <v>560</v>
      </c>
      <c r="E1442" s="122"/>
      <c r="F1442" s="892">
        <v>1.1000000000000001</v>
      </c>
      <c r="G1442" s="27"/>
      <c r="H1442" s="9"/>
      <c r="I1442" s="9"/>
    </row>
    <row r="1443" spans="1:9" ht="15.75" customHeight="1">
      <c r="A1443" s="767" t="s">
        <v>1444</v>
      </c>
      <c r="B1443" s="890"/>
      <c r="C1443" s="774">
        <v>520</v>
      </c>
      <c r="D1443" s="774">
        <v>570</v>
      </c>
      <c r="E1443" s="122">
        <v>4100</v>
      </c>
      <c r="F1443" s="892">
        <v>1.2</v>
      </c>
      <c r="G1443" s="27"/>
      <c r="H1443" s="9"/>
      <c r="I1443" s="9"/>
    </row>
    <row r="1444" spans="1:9" ht="15.75" customHeight="1">
      <c r="A1444" s="768" t="s">
        <v>1445</v>
      </c>
      <c r="B1444" s="890"/>
      <c r="C1444" s="774">
        <v>520</v>
      </c>
      <c r="D1444" s="774">
        <v>570</v>
      </c>
      <c r="E1444" s="122"/>
      <c r="F1444" s="892">
        <v>1.2</v>
      </c>
      <c r="G1444" s="27"/>
      <c r="H1444" s="9"/>
      <c r="I1444" s="9"/>
    </row>
    <row r="1445" spans="1:9" ht="15.75" customHeight="1">
      <c r="A1445" s="767" t="s">
        <v>1446</v>
      </c>
      <c r="B1445" s="890"/>
      <c r="C1445" s="774">
        <v>520</v>
      </c>
      <c r="D1445" s="774">
        <v>570</v>
      </c>
      <c r="E1445" s="122">
        <v>3700</v>
      </c>
      <c r="F1445" s="892">
        <v>1.2</v>
      </c>
      <c r="G1445" s="27"/>
      <c r="H1445" s="9"/>
      <c r="I1445" s="9"/>
    </row>
    <row r="1446" spans="1:9" ht="15.75" customHeight="1">
      <c r="A1446" s="767" t="s">
        <v>1447</v>
      </c>
      <c r="B1446" s="890"/>
      <c r="C1446" s="774">
        <v>520</v>
      </c>
      <c r="D1446" s="774">
        <v>570</v>
      </c>
      <c r="E1446" s="122"/>
      <c r="F1446" s="892">
        <v>1.2</v>
      </c>
      <c r="G1446" s="27"/>
      <c r="H1446" s="9"/>
      <c r="I1446" s="9"/>
    </row>
    <row r="1447" spans="1:9" ht="15.75" customHeight="1">
      <c r="A1447" s="767" t="s">
        <v>1448</v>
      </c>
      <c r="B1447" s="890"/>
      <c r="C1447" s="88">
        <v>500</v>
      </c>
      <c r="D1447" s="88">
        <v>1170</v>
      </c>
      <c r="E1447" s="122">
        <v>4500</v>
      </c>
      <c r="F1447" s="892">
        <v>1.2</v>
      </c>
      <c r="G1447" s="27"/>
      <c r="H1447" s="9"/>
      <c r="I1447" s="9"/>
    </row>
    <row r="1448" spans="1:9" ht="15.75" customHeight="1">
      <c r="A1448" s="768" t="s">
        <v>1449</v>
      </c>
      <c r="B1448" s="890"/>
      <c r="C1448" s="774">
        <v>560</v>
      </c>
      <c r="D1448" s="774">
        <v>640</v>
      </c>
      <c r="E1448" s="122">
        <v>4000</v>
      </c>
      <c r="F1448" s="892">
        <v>1.6</v>
      </c>
      <c r="G1448" s="27"/>
      <c r="H1448" s="9"/>
      <c r="I1448" s="9"/>
    </row>
    <row r="1449" spans="1:9" ht="15.75" customHeight="1">
      <c r="A1449" s="767" t="s">
        <v>1450</v>
      </c>
      <c r="B1449" s="890"/>
      <c r="C1449" s="774">
        <v>560</v>
      </c>
      <c r="D1449" s="774">
        <v>640</v>
      </c>
      <c r="E1449" s="122"/>
      <c r="F1449" s="892">
        <v>1.6</v>
      </c>
      <c r="G1449" s="27"/>
      <c r="H1449" s="9"/>
      <c r="I1449" s="9"/>
    </row>
    <row r="1450" spans="1:9" ht="15.75" customHeight="1">
      <c r="A1450" s="768" t="s">
        <v>1451</v>
      </c>
      <c r="B1450" s="890"/>
      <c r="C1450" s="774">
        <v>560</v>
      </c>
      <c r="D1450" s="774">
        <v>640</v>
      </c>
      <c r="E1450" s="122"/>
      <c r="F1450" s="892">
        <v>1.6</v>
      </c>
      <c r="G1450" s="27"/>
      <c r="H1450" s="9"/>
      <c r="I1450" s="9"/>
    </row>
    <row r="1451" spans="1:9" ht="15.75" customHeight="1">
      <c r="A1451" s="768" t="s">
        <v>1452</v>
      </c>
      <c r="B1451" s="890"/>
      <c r="C1451" s="774">
        <v>560</v>
      </c>
      <c r="D1451" s="774">
        <v>640</v>
      </c>
      <c r="E1451" s="122"/>
      <c r="F1451" s="892">
        <v>1.6</v>
      </c>
      <c r="G1451" s="27"/>
      <c r="H1451" s="9"/>
      <c r="I1451" s="9"/>
    </row>
    <row r="1452" spans="1:9" ht="15.75" customHeight="1">
      <c r="A1452" s="768" t="s">
        <v>1453</v>
      </c>
      <c r="B1452" s="890"/>
      <c r="C1452" s="774">
        <v>560</v>
      </c>
      <c r="D1452" s="774">
        <v>640</v>
      </c>
      <c r="E1452" s="122">
        <v>4000</v>
      </c>
      <c r="F1452" s="892">
        <v>1.6</v>
      </c>
      <c r="G1452" s="27"/>
      <c r="H1452" s="9"/>
      <c r="I1452" s="9"/>
    </row>
    <row r="1453" spans="1:9" ht="15.75" customHeight="1">
      <c r="A1453" s="767" t="s">
        <v>1454</v>
      </c>
      <c r="B1453" s="890"/>
      <c r="C1453" s="774">
        <v>560</v>
      </c>
      <c r="D1453" s="774">
        <v>640</v>
      </c>
      <c r="E1453" s="122"/>
      <c r="F1453" s="892">
        <v>1.6</v>
      </c>
      <c r="G1453" s="27"/>
      <c r="H1453" s="9"/>
      <c r="I1453" s="9"/>
    </row>
    <row r="1454" spans="1:9" ht="15.75" customHeight="1">
      <c r="A1454" s="767" t="s">
        <v>1455</v>
      </c>
      <c r="B1454" s="890"/>
      <c r="C1454" s="774">
        <v>560</v>
      </c>
      <c r="D1454" s="774">
        <v>640</v>
      </c>
      <c r="E1454" s="122">
        <v>4000</v>
      </c>
      <c r="F1454" s="892">
        <v>1.6</v>
      </c>
      <c r="G1454" s="27"/>
      <c r="H1454" s="9"/>
      <c r="I1454" s="9"/>
    </row>
    <row r="1455" spans="1:9" ht="15.75" customHeight="1">
      <c r="A1455" s="768" t="s">
        <v>1456</v>
      </c>
      <c r="B1455" s="890"/>
      <c r="C1455" s="774">
        <v>560</v>
      </c>
      <c r="D1455" s="774">
        <v>640</v>
      </c>
      <c r="E1455" s="122"/>
      <c r="F1455" s="892">
        <v>1.6</v>
      </c>
      <c r="G1455" s="27"/>
      <c r="H1455" s="9"/>
      <c r="I1455" s="9"/>
    </row>
    <row r="1456" spans="1:9" ht="15.75" customHeight="1">
      <c r="A1456" s="768" t="s">
        <v>1457</v>
      </c>
      <c r="B1456" s="890"/>
      <c r="C1456" s="774">
        <v>600</v>
      </c>
      <c r="D1456" s="774">
        <v>680</v>
      </c>
      <c r="E1456" s="122"/>
      <c r="F1456" s="892">
        <v>1.8</v>
      </c>
      <c r="G1456" s="27"/>
      <c r="H1456" s="9"/>
      <c r="I1456" s="9"/>
    </row>
    <row r="1457" spans="1:9" ht="15.75" customHeight="1">
      <c r="A1457" s="768" t="s">
        <v>1458</v>
      </c>
      <c r="B1457" s="890"/>
      <c r="C1457" s="774">
        <v>670</v>
      </c>
      <c r="D1457" s="774">
        <v>770</v>
      </c>
      <c r="E1457" s="122"/>
      <c r="F1457" s="892">
        <v>1.8</v>
      </c>
      <c r="G1457" s="27"/>
      <c r="H1457" s="9"/>
      <c r="I1457" s="9"/>
    </row>
    <row r="1458" spans="1:9" ht="15.75" customHeight="1">
      <c r="A1458" s="767" t="s">
        <v>1459</v>
      </c>
      <c r="B1458" s="890"/>
      <c r="C1458" s="774">
        <v>670</v>
      </c>
      <c r="D1458" s="774">
        <v>770</v>
      </c>
      <c r="E1458" s="122"/>
      <c r="F1458" s="892">
        <v>1.8</v>
      </c>
      <c r="G1458" s="27"/>
      <c r="H1458" s="9"/>
      <c r="I1458" s="9"/>
    </row>
    <row r="1459" spans="1:9" ht="15.75" customHeight="1">
      <c r="A1459" s="767" t="s">
        <v>1460</v>
      </c>
      <c r="B1459" s="890"/>
      <c r="C1459" s="774">
        <v>670</v>
      </c>
      <c r="D1459" s="774">
        <v>770</v>
      </c>
      <c r="E1459" s="122"/>
      <c r="F1459" s="892">
        <v>1.8</v>
      </c>
      <c r="G1459" s="27"/>
      <c r="H1459" s="9"/>
      <c r="I1459" s="9"/>
    </row>
    <row r="1460" spans="1:9" ht="15.75" customHeight="1">
      <c r="A1460" s="768" t="s">
        <v>1461</v>
      </c>
      <c r="B1460" s="890"/>
      <c r="C1460" s="774">
        <v>670</v>
      </c>
      <c r="D1460" s="774">
        <v>770</v>
      </c>
      <c r="E1460" s="122"/>
      <c r="F1460" s="892">
        <v>1.8</v>
      </c>
      <c r="G1460" s="27"/>
      <c r="H1460" s="9"/>
      <c r="I1460" s="9"/>
    </row>
    <row r="1461" spans="1:9" ht="15.75" customHeight="1">
      <c r="A1461" s="767" t="s">
        <v>1462</v>
      </c>
      <c r="B1461" s="890"/>
      <c r="C1461" s="774">
        <v>670</v>
      </c>
      <c r="D1461" s="774">
        <v>770</v>
      </c>
      <c r="E1461" s="122">
        <v>3700</v>
      </c>
      <c r="F1461" s="892">
        <v>1.8</v>
      </c>
      <c r="G1461" s="27"/>
      <c r="H1461" s="9"/>
      <c r="I1461" s="9"/>
    </row>
    <row r="1462" spans="1:9" ht="15.75" customHeight="1">
      <c r="A1462" s="768" t="s">
        <v>1463</v>
      </c>
      <c r="B1462" s="890"/>
      <c r="C1462" s="774">
        <v>350</v>
      </c>
      <c r="D1462" s="774">
        <v>390</v>
      </c>
      <c r="E1462" s="733">
        <v>4000</v>
      </c>
      <c r="F1462" s="892">
        <v>1</v>
      </c>
      <c r="G1462" s="27"/>
      <c r="H1462" s="9"/>
      <c r="I1462" s="9"/>
    </row>
    <row r="1463" spans="1:9" ht="15.75" customHeight="1">
      <c r="A1463" s="767" t="s">
        <v>1464</v>
      </c>
      <c r="B1463" s="890"/>
      <c r="C1463" s="774">
        <v>360</v>
      </c>
      <c r="D1463" s="774">
        <v>410</v>
      </c>
      <c r="E1463" s="733"/>
      <c r="F1463" s="892">
        <v>1</v>
      </c>
      <c r="G1463" s="27"/>
      <c r="H1463" s="9"/>
      <c r="I1463" s="9"/>
    </row>
    <row r="1464" spans="1:9" ht="15.75" customHeight="1">
      <c r="A1464" s="762" t="s">
        <v>1465</v>
      </c>
      <c r="B1464" s="890"/>
      <c r="C1464" s="774">
        <v>360</v>
      </c>
      <c r="D1464" s="774">
        <v>410</v>
      </c>
      <c r="E1464" s="733"/>
      <c r="F1464" s="892">
        <v>1</v>
      </c>
      <c r="G1464" s="27"/>
      <c r="H1464" s="9"/>
      <c r="I1464" s="9"/>
    </row>
    <row r="1465" spans="1:9" ht="15.75" customHeight="1">
      <c r="A1465" s="762" t="s">
        <v>1466</v>
      </c>
      <c r="B1465" s="890"/>
      <c r="C1465" s="774">
        <v>360</v>
      </c>
      <c r="D1465" s="774">
        <v>410</v>
      </c>
      <c r="E1465" s="733"/>
      <c r="F1465" s="892">
        <v>1</v>
      </c>
      <c r="G1465" s="27"/>
      <c r="H1465" s="9"/>
      <c r="I1465" s="9"/>
    </row>
    <row r="1466" spans="1:9" ht="15.75" customHeight="1">
      <c r="A1466" s="762" t="s">
        <v>1467</v>
      </c>
      <c r="B1466" s="890"/>
      <c r="C1466" s="774">
        <v>520</v>
      </c>
      <c r="D1466" s="774">
        <v>600</v>
      </c>
      <c r="E1466" s="733"/>
      <c r="F1466" s="892">
        <v>1.3</v>
      </c>
      <c r="G1466" s="27"/>
      <c r="H1466" s="9"/>
      <c r="I1466" s="9"/>
    </row>
    <row r="1467" spans="1:9" ht="15.75" customHeight="1">
      <c r="A1467" s="764" t="s">
        <v>1468</v>
      </c>
      <c r="B1467" s="890"/>
      <c r="C1467" s="774">
        <v>520</v>
      </c>
      <c r="D1467" s="774">
        <v>600</v>
      </c>
      <c r="E1467" s="733"/>
      <c r="F1467" s="892">
        <v>1.3</v>
      </c>
      <c r="G1467" s="27"/>
      <c r="H1467" s="9"/>
      <c r="I1467" s="9"/>
    </row>
    <row r="1468" spans="1:9" ht="15.75" customHeight="1">
      <c r="A1468" s="762" t="s">
        <v>1469</v>
      </c>
      <c r="B1468" s="890"/>
      <c r="C1468" s="774">
        <v>520</v>
      </c>
      <c r="D1468" s="774">
        <v>600</v>
      </c>
      <c r="E1468" s="733"/>
      <c r="F1468" s="892">
        <v>1.3</v>
      </c>
      <c r="G1468" s="27"/>
      <c r="H1468" s="9"/>
      <c r="I1468" s="9"/>
    </row>
    <row r="1469" spans="1:9" ht="15.75" customHeight="1">
      <c r="A1469" s="762" t="s">
        <v>1470</v>
      </c>
      <c r="B1469" s="890"/>
      <c r="C1469" s="774">
        <v>520</v>
      </c>
      <c r="D1469" s="774">
        <v>600</v>
      </c>
      <c r="E1469" s="733"/>
      <c r="F1469" s="892">
        <v>1.3</v>
      </c>
      <c r="G1469" s="27"/>
      <c r="H1469" s="9"/>
      <c r="I1469" s="9"/>
    </row>
    <row r="1470" spans="1:9" ht="15.75" customHeight="1">
      <c r="A1470" s="762" t="s">
        <v>1471</v>
      </c>
      <c r="B1470" s="890"/>
      <c r="C1470" s="774">
        <v>520</v>
      </c>
      <c r="D1470" s="774">
        <v>600</v>
      </c>
      <c r="E1470" s="733"/>
      <c r="F1470" s="892">
        <v>1.3</v>
      </c>
      <c r="G1470" s="27"/>
      <c r="H1470" s="9"/>
      <c r="I1470" s="9"/>
    </row>
    <row r="1471" spans="1:9" ht="15.75" customHeight="1">
      <c r="A1471" s="764" t="s">
        <v>1472</v>
      </c>
      <c r="B1471" s="890"/>
      <c r="C1471" s="774">
        <v>560</v>
      </c>
      <c r="D1471" s="774">
        <v>640</v>
      </c>
      <c r="E1471" s="733"/>
      <c r="F1471" s="892">
        <v>1.3</v>
      </c>
      <c r="G1471" s="27"/>
      <c r="H1471" s="9"/>
      <c r="I1471" s="9"/>
    </row>
    <row r="1472" spans="1:9" ht="15.75" customHeight="1">
      <c r="A1472" s="764" t="s">
        <v>1473</v>
      </c>
      <c r="B1472" s="890"/>
      <c r="C1472" s="774">
        <v>560</v>
      </c>
      <c r="D1472" s="774">
        <v>640</v>
      </c>
      <c r="E1472" s="733"/>
      <c r="F1472" s="892">
        <v>1.3</v>
      </c>
      <c r="G1472" s="27"/>
      <c r="H1472" s="9"/>
      <c r="I1472" s="9"/>
    </row>
    <row r="1473" spans="1:9" ht="15.75" customHeight="1">
      <c r="A1473" s="762" t="s">
        <v>1474</v>
      </c>
      <c r="B1473" s="890"/>
      <c r="C1473" s="774">
        <v>560</v>
      </c>
      <c r="D1473" s="774">
        <v>640</v>
      </c>
      <c r="E1473" s="733"/>
      <c r="F1473" s="892">
        <v>1.3</v>
      </c>
      <c r="G1473" s="27"/>
      <c r="H1473" s="9"/>
      <c r="I1473" s="9"/>
    </row>
    <row r="1474" spans="1:9" ht="15.75" customHeight="1">
      <c r="A1474" s="764" t="s">
        <v>1475</v>
      </c>
      <c r="B1474" s="890"/>
      <c r="C1474" s="774">
        <v>560</v>
      </c>
      <c r="D1474" s="774">
        <v>640</v>
      </c>
      <c r="E1474" s="733"/>
      <c r="F1474" s="892">
        <v>1.3</v>
      </c>
      <c r="G1474" s="27"/>
      <c r="H1474" s="9"/>
      <c r="I1474" s="9"/>
    </row>
    <row r="1475" spans="1:9" ht="15.75" customHeight="1">
      <c r="A1475" s="764" t="s">
        <v>1476</v>
      </c>
      <c r="B1475" s="890"/>
      <c r="C1475" s="774">
        <v>560</v>
      </c>
      <c r="D1475" s="774">
        <v>640</v>
      </c>
      <c r="E1475" s="733"/>
      <c r="F1475" s="892">
        <v>1.3</v>
      </c>
      <c r="G1475" s="27"/>
      <c r="H1475" s="9"/>
      <c r="I1475" s="9"/>
    </row>
    <row r="1476" spans="1:9" ht="15.75" customHeight="1">
      <c r="A1476" s="762" t="s">
        <v>1477</v>
      </c>
      <c r="B1476" s="890"/>
      <c r="C1476" s="774">
        <v>560</v>
      </c>
      <c r="D1476" s="774">
        <v>640</v>
      </c>
      <c r="E1476" s="733"/>
      <c r="F1476" s="892">
        <v>1.3</v>
      </c>
      <c r="G1476" s="27"/>
      <c r="H1476" s="9"/>
      <c r="I1476" s="9"/>
    </row>
    <row r="1477" spans="1:9" ht="15.75" customHeight="1">
      <c r="A1477" s="762" t="s">
        <v>1478</v>
      </c>
      <c r="B1477" s="890"/>
      <c r="C1477" s="774">
        <v>560</v>
      </c>
      <c r="D1477" s="774">
        <v>640</v>
      </c>
      <c r="E1477" s="733"/>
      <c r="F1477" s="892">
        <v>1.3</v>
      </c>
      <c r="G1477" s="27"/>
      <c r="H1477" s="9"/>
      <c r="I1477" s="9"/>
    </row>
    <row r="1478" spans="1:9" ht="15.75" customHeight="1">
      <c r="A1478" s="764" t="s">
        <v>1479</v>
      </c>
      <c r="B1478" s="890"/>
      <c r="C1478" s="774">
        <v>680</v>
      </c>
      <c r="D1478" s="774">
        <v>780</v>
      </c>
      <c r="E1478" s="733"/>
      <c r="F1478" s="892">
        <v>1.5</v>
      </c>
      <c r="G1478" s="27"/>
      <c r="H1478" s="9"/>
      <c r="I1478" s="9"/>
    </row>
    <row r="1479" spans="1:9" ht="15.75" customHeight="1">
      <c r="A1479" s="764" t="s">
        <v>1480</v>
      </c>
      <c r="B1479" s="890"/>
      <c r="C1479" s="774">
        <v>680</v>
      </c>
      <c r="D1479" s="774">
        <v>780</v>
      </c>
      <c r="E1479" s="733"/>
      <c r="F1479" s="892">
        <v>1.5</v>
      </c>
      <c r="G1479" s="27"/>
      <c r="H1479" s="9"/>
      <c r="I1479" s="9"/>
    </row>
    <row r="1480" spans="1:9" ht="15.75" customHeight="1">
      <c r="A1480" s="764" t="s">
        <v>1481</v>
      </c>
      <c r="B1480" s="890"/>
      <c r="C1480" s="774">
        <v>680</v>
      </c>
      <c r="D1480" s="774">
        <v>780</v>
      </c>
      <c r="E1480" s="733"/>
      <c r="F1480" s="892">
        <v>1.5</v>
      </c>
      <c r="G1480" s="27"/>
      <c r="H1480" s="9"/>
      <c r="I1480" s="9"/>
    </row>
    <row r="1481" spans="1:9" ht="15.75" customHeight="1">
      <c r="A1481" s="764" t="s">
        <v>1482</v>
      </c>
      <c r="B1481" s="890"/>
      <c r="C1481" s="774">
        <v>680</v>
      </c>
      <c r="D1481" s="774">
        <v>780</v>
      </c>
      <c r="E1481" s="733"/>
      <c r="F1481" s="892">
        <v>1.5</v>
      </c>
      <c r="G1481" s="27"/>
      <c r="H1481" s="9"/>
      <c r="I1481" s="9"/>
    </row>
    <row r="1482" spans="1:9" ht="15.75" customHeight="1">
      <c r="A1482" s="764" t="s">
        <v>1483</v>
      </c>
      <c r="B1482" s="890"/>
      <c r="C1482" s="774">
        <v>680</v>
      </c>
      <c r="D1482" s="774">
        <v>780</v>
      </c>
      <c r="E1482" s="733"/>
      <c r="F1482" s="892">
        <v>1.9</v>
      </c>
      <c r="G1482" s="27"/>
      <c r="H1482" s="9"/>
      <c r="I1482" s="9"/>
    </row>
    <row r="1483" spans="1:9" ht="15.75" customHeight="1">
      <c r="A1483" s="764" t="s">
        <v>1484</v>
      </c>
      <c r="B1483" s="890"/>
      <c r="C1483" s="774">
        <v>680</v>
      </c>
      <c r="D1483" s="774">
        <v>780</v>
      </c>
      <c r="E1483" s="733"/>
      <c r="F1483" s="892">
        <v>1.9</v>
      </c>
      <c r="G1483" s="27"/>
      <c r="H1483" s="9"/>
      <c r="I1483" s="9"/>
    </row>
    <row r="1484" spans="1:9" ht="15.75" customHeight="1">
      <c r="A1484" s="762" t="s">
        <v>1485</v>
      </c>
      <c r="B1484" s="890"/>
      <c r="C1484" s="774">
        <v>680</v>
      </c>
      <c r="D1484" s="774">
        <v>780</v>
      </c>
      <c r="E1484" s="733"/>
      <c r="F1484" s="892">
        <v>1.6</v>
      </c>
      <c r="G1484" s="27"/>
      <c r="H1484" s="9"/>
      <c r="I1484" s="9"/>
    </row>
    <row r="1485" spans="1:9" ht="15.75" customHeight="1">
      <c r="A1485" s="762" t="s">
        <v>1486</v>
      </c>
      <c r="B1485" s="890"/>
      <c r="C1485" s="774">
        <v>680</v>
      </c>
      <c r="D1485" s="774">
        <v>780</v>
      </c>
      <c r="E1485" s="733"/>
      <c r="F1485" s="892">
        <v>1.6</v>
      </c>
      <c r="G1485" s="27"/>
      <c r="H1485" s="9"/>
      <c r="I1485" s="9"/>
    </row>
    <row r="1486" spans="1:9" ht="15.75" customHeight="1">
      <c r="A1486" s="764" t="s">
        <v>1487</v>
      </c>
      <c r="B1486" s="890"/>
      <c r="C1486" s="774">
        <v>680</v>
      </c>
      <c r="D1486" s="774">
        <v>780</v>
      </c>
      <c r="E1486" s="733"/>
      <c r="F1486" s="892">
        <v>1.6</v>
      </c>
      <c r="G1486" s="27"/>
      <c r="H1486" s="9"/>
      <c r="I1486" s="9"/>
    </row>
    <row r="1487" spans="1:9" ht="15.75" customHeight="1">
      <c r="A1487" s="762" t="s">
        <v>1488</v>
      </c>
      <c r="B1487" s="890"/>
      <c r="C1487" s="774">
        <v>680</v>
      </c>
      <c r="D1487" s="774">
        <v>780</v>
      </c>
      <c r="E1487" s="733"/>
      <c r="F1487" s="892">
        <v>1.9</v>
      </c>
      <c r="G1487" s="27"/>
      <c r="H1487" s="9"/>
      <c r="I1487" s="9"/>
    </row>
    <row r="1488" spans="1:9" ht="15.75" customHeight="1">
      <c r="A1488" s="764" t="s">
        <v>1489</v>
      </c>
      <c r="B1488" s="890"/>
      <c r="C1488" s="774">
        <v>680</v>
      </c>
      <c r="D1488" s="774">
        <v>780</v>
      </c>
      <c r="E1488" s="733"/>
      <c r="F1488" s="892">
        <v>1.9</v>
      </c>
      <c r="G1488" s="27"/>
      <c r="H1488" s="9"/>
      <c r="I1488" s="9"/>
    </row>
    <row r="1489" spans="1:9" ht="15.75" customHeight="1">
      <c r="A1489" s="764" t="s">
        <v>1490</v>
      </c>
      <c r="B1489" s="890"/>
      <c r="C1489" s="774">
        <v>890</v>
      </c>
      <c r="D1489" s="774">
        <v>1030</v>
      </c>
      <c r="E1489" s="733"/>
      <c r="F1489" s="892">
        <v>1.6</v>
      </c>
      <c r="G1489" s="27"/>
      <c r="H1489" s="9"/>
      <c r="I1489" s="9"/>
    </row>
    <row r="1490" spans="1:9" ht="15.75" customHeight="1">
      <c r="A1490" s="762" t="s">
        <v>1491</v>
      </c>
      <c r="B1490" s="890"/>
      <c r="C1490" s="774">
        <v>890</v>
      </c>
      <c r="D1490" s="774">
        <v>1030</v>
      </c>
      <c r="E1490" s="733"/>
      <c r="F1490" s="892">
        <v>1.6</v>
      </c>
      <c r="G1490" s="27"/>
      <c r="H1490" s="9"/>
      <c r="I1490" s="9"/>
    </row>
    <row r="1491" spans="1:9" ht="15.75" customHeight="1">
      <c r="A1491" s="764" t="s">
        <v>1492</v>
      </c>
      <c r="B1491" s="890"/>
      <c r="C1491" s="774">
        <v>890</v>
      </c>
      <c r="D1491" s="774">
        <v>1030</v>
      </c>
      <c r="E1491" s="733"/>
      <c r="F1491" s="892">
        <v>1.6</v>
      </c>
      <c r="G1491" s="27"/>
      <c r="H1491" s="9"/>
      <c r="I1491" s="9"/>
    </row>
    <row r="1492" spans="1:9" ht="15.75" customHeight="1">
      <c r="A1492" s="762" t="s">
        <v>1493</v>
      </c>
      <c r="B1492" s="890"/>
      <c r="C1492" s="774">
        <v>890</v>
      </c>
      <c r="D1492" s="774">
        <v>1030</v>
      </c>
      <c r="E1492" s="733"/>
      <c r="F1492" s="892">
        <v>1.6</v>
      </c>
      <c r="G1492" s="27"/>
      <c r="H1492" s="9"/>
      <c r="I1492" s="9"/>
    </row>
    <row r="1493" spans="1:9" ht="15.75" customHeight="1">
      <c r="A1493" s="764" t="s">
        <v>1494</v>
      </c>
      <c r="B1493" s="890"/>
      <c r="C1493" s="774">
        <v>890</v>
      </c>
      <c r="D1493" s="774">
        <v>1030</v>
      </c>
      <c r="E1493" s="733"/>
      <c r="F1493" s="892">
        <v>1.8</v>
      </c>
      <c r="G1493" s="27"/>
      <c r="H1493" s="9"/>
      <c r="I1493" s="9"/>
    </row>
    <row r="1494" spans="1:9" ht="15.75" customHeight="1">
      <c r="A1494" s="762" t="s">
        <v>1495</v>
      </c>
      <c r="B1494" s="890"/>
      <c r="C1494" s="774">
        <v>890</v>
      </c>
      <c r="D1494" s="774">
        <v>1030</v>
      </c>
      <c r="E1494" s="733"/>
      <c r="F1494" s="892">
        <v>1.8</v>
      </c>
      <c r="G1494" s="27"/>
      <c r="H1494" s="9"/>
      <c r="I1494" s="9"/>
    </row>
    <row r="1495" spans="1:9" ht="15.75" customHeight="1">
      <c r="A1495" s="762" t="s">
        <v>1496</v>
      </c>
      <c r="B1495" s="890"/>
      <c r="C1495" s="774">
        <v>520</v>
      </c>
      <c r="D1495" s="774">
        <v>600</v>
      </c>
      <c r="E1495" s="733">
        <v>3800</v>
      </c>
      <c r="F1495" s="892">
        <v>1.3</v>
      </c>
      <c r="G1495" s="27"/>
      <c r="H1495" s="9"/>
      <c r="I1495" s="9"/>
    </row>
    <row r="1496" spans="1:9" ht="15.75" customHeight="1">
      <c r="A1496" s="762" t="s">
        <v>1497</v>
      </c>
      <c r="B1496" s="890"/>
      <c r="C1496" s="774">
        <v>520</v>
      </c>
      <c r="D1496" s="774">
        <v>600</v>
      </c>
      <c r="E1496" s="733"/>
      <c r="F1496" s="892">
        <v>1.6</v>
      </c>
      <c r="G1496" s="27"/>
      <c r="H1496" s="9"/>
      <c r="I1496" s="9"/>
    </row>
    <row r="1497" spans="1:9" ht="15.75" customHeight="1">
      <c r="A1497" s="762" t="s">
        <v>1498</v>
      </c>
      <c r="B1497" s="890"/>
      <c r="C1497" s="774">
        <v>520</v>
      </c>
      <c r="D1497" s="774">
        <v>600</v>
      </c>
      <c r="E1497" s="733"/>
      <c r="F1497" s="892">
        <v>1.3</v>
      </c>
      <c r="G1497" s="27"/>
      <c r="H1497" s="9"/>
      <c r="I1497" s="9"/>
    </row>
    <row r="1498" spans="1:9" ht="15.75" customHeight="1">
      <c r="A1498" s="764" t="s">
        <v>1499</v>
      </c>
      <c r="B1498" s="890"/>
      <c r="C1498" s="774">
        <v>520</v>
      </c>
      <c r="D1498" s="774">
        <v>600</v>
      </c>
      <c r="E1498" s="733"/>
      <c r="F1498" s="892">
        <v>1.3</v>
      </c>
      <c r="G1498" s="27"/>
      <c r="H1498" s="9"/>
      <c r="I1498" s="9"/>
    </row>
    <row r="1499" spans="1:9" ht="15.75" customHeight="1">
      <c r="A1499" s="764" t="s">
        <v>1500</v>
      </c>
      <c r="B1499" s="890"/>
      <c r="C1499" s="774">
        <v>520</v>
      </c>
      <c r="D1499" s="774">
        <v>600</v>
      </c>
      <c r="E1499" s="733">
        <v>4500</v>
      </c>
      <c r="F1499" s="892">
        <v>1.6</v>
      </c>
      <c r="G1499" s="27"/>
      <c r="H1499" s="9"/>
      <c r="I1499" s="9"/>
    </row>
    <row r="1500" spans="1:9" ht="15.75" customHeight="1">
      <c r="A1500" s="764" t="s">
        <v>1501</v>
      </c>
      <c r="B1500" s="890"/>
      <c r="C1500" s="774">
        <v>520</v>
      </c>
      <c r="D1500" s="774">
        <v>600</v>
      </c>
      <c r="E1500" s="733"/>
      <c r="F1500" s="892">
        <v>1.3</v>
      </c>
      <c r="G1500" s="27"/>
      <c r="H1500" s="9"/>
      <c r="I1500" s="9"/>
    </row>
    <row r="1501" spans="1:9" ht="15.75" customHeight="1">
      <c r="A1501" s="764" t="s">
        <v>1502</v>
      </c>
      <c r="B1501" s="890"/>
      <c r="C1501" s="774">
        <v>520</v>
      </c>
      <c r="D1501" s="774">
        <v>600</v>
      </c>
      <c r="E1501" s="733"/>
      <c r="F1501" s="892">
        <v>1.3</v>
      </c>
      <c r="G1501" s="27"/>
      <c r="H1501" s="9"/>
      <c r="I1501" s="9"/>
    </row>
    <row r="1502" spans="1:9" ht="15.75" customHeight="1">
      <c r="A1502" s="764" t="s">
        <v>1503</v>
      </c>
      <c r="B1502" s="890"/>
      <c r="C1502" s="774">
        <v>520</v>
      </c>
      <c r="D1502" s="774">
        <v>600</v>
      </c>
      <c r="E1502" s="733"/>
      <c r="F1502" s="892">
        <v>1.6</v>
      </c>
      <c r="G1502" s="27"/>
      <c r="H1502" s="9"/>
      <c r="I1502" s="9"/>
    </row>
    <row r="1503" spans="1:9" ht="15.75" customHeight="1">
      <c r="A1503" s="762" t="s">
        <v>1504</v>
      </c>
      <c r="B1503" s="890"/>
      <c r="C1503" s="774">
        <v>520</v>
      </c>
      <c r="D1503" s="774">
        <v>600</v>
      </c>
      <c r="E1503" s="733"/>
      <c r="F1503" s="892">
        <v>1.6</v>
      </c>
      <c r="G1503" s="27"/>
      <c r="H1503" s="9"/>
      <c r="I1503" s="9"/>
    </row>
    <row r="1504" spans="1:9" ht="15.75" customHeight="1">
      <c r="A1504" s="762" t="s">
        <v>1505</v>
      </c>
      <c r="B1504" s="890"/>
      <c r="C1504" s="774">
        <v>620</v>
      </c>
      <c r="D1504" s="774">
        <v>730</v>
      </c>
      <c r="E1504" s="733"/>
      <c r="F1504" s="892">
        <v>1.6</v>
      </c>
      <c r="G1504" s="27"/>
      <c r="H1504" s="9"/>
      <c r="I1504" s="9"/>
    </row>
    <row r="1505" spans="1:9" ht="15.75" customHeight="1">
      <c r="A1505" s="764" t="s">
        <v>1506</v>
      </c>
      <c r="B1505" s="890"/>
      <c r="C1505" s="774">
        <v>620</v>
      </c>
      <c r="D1505" s="774">
        <v>730</v>
      </c>
      <c r="E1505" s="733"/>
      <c r="F1505" s="892">
        <v>1.6</v>
      </c>
      <c r="G1505" s="27"/>
      <c r="H1505" s="9"/>
      <c r="I1505" s="9"/>
    </row>
    <row r="1506" spans="1:9" ht="15.75" customHeight="1">
      <c r="A1506" s="764" t="s">
        <v>1507</v>
      </c>
      <c r="B1506" s="890"/>
      <c r="C1506" s="774">
        <v>620</v>
      </c>
      <c r="D1506" s="774">
        <v>730</v>
      </c>
      <c r="E1506" s="733"/>
      <c r="F1506" s="892">
        <v>2.2999999999999998</v>
      </c>
      <c r="G1506" s="27"/>
      <c r="H1506" s="9"/>
      <c r="I1506" s="9"/>
    </row>
    <row r="1507" spans="1:9" ht="15.75" customHeight="1">
      <c r="A1507" s="762" t="s">
        <v>1508</v>
      </c>
      <c r="B1507" s="890"/>
      <c r="C1507" s="774">
        <v>620</v>
      </c>
      <c r="D1507" s="774">
        <v>730</v>
      </c>
      <c r="E1507" s="733"/>
      <c r="F1507" s="892">
        <v>3.1</v>
      </c>
      <c r="G1507" s="27"/>
      <c r="H1507" s="9"/>
      <c r="I1507" s="9"/>
    </row>
    <row r="1508" spans="1:9" ht="15.75" customHeight="1">
      <c r="A1508" s="762" t="s">
        <v>1509</v>
      </c>
      <c r="B1508" s="890"/>
      <c r="C1508" s="774">
        <v>620</v>
      </c>
      <c r="D1508" s="774">
        <v>730</v>
      </c>
      <c r="E1508" s="733">
        <v>4700</v>
      </c>
      <c r="F1508" s="892">
        <v>1.9</v>
      </c>
      <c r="G1508" s="27"/>
      <c r="H1508" s="9"/>
      <c r="I1508" s="9"/>
    </row>
    <row r="1509" spans="1:9" ht="15.75" customHeight="1">
      <c r="A1509" s="762" t="s">
        <v>1510</v>
      </c>
      <c r="B1509" s="890"/>
      <c r="C1509" s="774">
        <v>620</v>
      </c>
      <c r="D1509" s="774">
        <v>730</v>
      </c>
      <c r="E1509" s="733">
        <v>6100</v>
      </c>
      <c r="F1509" s="892">
        <v>1.6</v>
      </c>
      <c r="G1509" s="27"/>
      <c r="H1509" s="9"/>
      <c r="I1509" s="9"/>
    </row>
    <row r="1510" spans="1:9" ht="15.75" customHeight="1">
      <c r="A1510" s="764" t="s">
        <v>1511</v>
      </c>
      <c r="B1510" s="890"/>
      <c r="C1510" s="774">
        <v>620</v>
      </c>
      <c r="D1510" s="774">
        <v>730</v>
      </c>
      <c r="E1510" s="733"/>
      <c r="F1510" s="892">
        <v>2.2999999999999998</v>
      </c>
      <c r="G1510" s="27"/>
      <c r="H1510" s="9"/>
      <c r="I1510" s="9"/>
    </row>
    <row r="1511" spans="1:9" ht="15.75" customHeight="1">
      <c r="A1511" s="762" t="s">
        <v>1512</v>
      </c>
      <c r="B1511" s="890"/>
      <c r="C1511" s="774">
        <v>620</v>
      </c>
      <c r="D1511" s="774">
        <v>730</v>
      </c>
      <c r="E1511" s="733"/>
      <c r="F1511" s="892">
        <v>1.6</v>
      </c>
      <c r="G1511" s="27"/>
      <c r="H1511" s="9"/>
      <c r="I1511" s="9"/>
    </row>
    <row r="1512" spans="1:9" ht="15.75" customHeight="1">
      <c r="A1512" s="762" t="s">
        <v>1513</v>
      </c>
      <c r="B1512" s="890"/>
      <c r="C1512" s="774">
        <v>810</v>
      </c>
      <c r="D1512" s="774">
        <v>930</v>
      </c>
      <c r="E1512" s="733"/>
      <c r="F1512" s="892">
        <v>2.5</v>
      </c>
      <c r="G1512" s="27"/>
      <c r="H1512" s="9"/>
      <c r="I1512" s="9"/>
    </row>
    <row r="1513" spans="1:9" ht="15.75" customHeight="1">
      <c r="A1513" s="762" t="s">
        <v>1514</v>
      </c>
      <c r="B1513" s="890"/>
      <c r="C1513" s="774">
        <v>810</v>
      </c>
      <c r="D1513" s="774">
        <v>930</v>
      </c>
      <c r="E1513" s="733"/>
      <c r="F1513" s="892">
        <v>2.5</v>
      </c>
      <c r="G1513" s="27"/>
      <c r="H1513" s="9"/>
      <c r="I1513" s="9"/>
    </row>
    <row r="1514" spans="1:9" ht="15.75" customHeight="1">
      <c r="A1514" s="764" t="s">
        <v>1515</v>
      </c>
      <c r="B1514" s="890"/>
      <c r="C1514" s="774">
        <v>810</v>
      </c>
      <c r="D1514" s="774">
        <v>930</v>
      </c>
      <c r="E1514" s="733"/>
      <c r="F1514" s="892">
        <v>2.5</v>
      </c>
      <c r="G1514" s="27"/>
      <c r="H1514" s="9"/>
      <c r="I1514" s="9"/>
    </row>
    <row r="1515" spans="1:9" ht="15.75" customHeight="1">
      <c r="A1515" s="762" t="s">
        <v>1516</v>
      </c>
      <c r="B1515" s="890"/>
      <c r="C1515" s="774">
        <v>810</v>
      </c>
      <c r="D1515" s="774">
        <v>930</v>
      </c>
      <c r="E1515" s="733"/>
      <c r="F1515" s="892">
        <v>2.5</v>
      </c>
      <c r="G1515" s="27"/>
      <c r="H1515" s="9"/>
      <c r="I1515" s="9"/>
    </row>
    <row r="1516" spans="1:9" ht="15.75" customHeight="1">
      <c r="A1516" s="764" t="s">
        <v>1517</v>
      </c>
      <c r="B1516" s="890"/>
      <c r="C1516" s="774">
        <v>810</v>
      </c>
      <c r="D1516" s="774">
        <v>930</v>
      </c>
      <c r="E1516" s="733">
        <v>9000</v>
      </c>
      <c r="F1516" s="892">
        <v>2.5</v>
      </c>
      <c r="G1516" s="27"/>
      <c r="H1516" s="9"/>
      <c r="I1516" s="9"/>
    </row>
    <row r="1517" spans="1:9" ht="15.75" customHeight="1">
      <c r="A1517" s="762" t="s">
        <v>1518</v>
      </c>
      <c r="B1517" s="890"/>
      <c r="C1517" s="774">
        <v>810</v>
      </c>
      <c r="D1517" s="774">
        <v>930</v>
      </c>
      <c r="E1517" s="733">
        <v>11400</v>
      </c>
      <c r="F1517" s="892">
        <v>2.5</v>
      </c>
      <c r="G1517" s="27"/>
      <c r="H1517" s="9"/>
      <c r="I1517" s="9"/>
    </row>
    <row r="1518" spans="1:9" ht="15.75" customHeight="1">
      <c r="A1518" s="764" t="s">
        <v>1519</v>
      </c>
      <c r="B1518" s="890"/>
      <c r="C1518" s="774">
        <v>810</v>
      </c>
      <c r="D1518" s="774">
        <v>930</v>
      </c>
      <c r="E1518" s="733"/>
      <c r="F1518" s="892">
        <v>2</v>
      </c>
      <c r="G1518" s="27"/>
      <c r="H1518" s="9"/>
      <c r="I1518" s="9"/>
    </row>
    <row r="1519" spans="1:9" ht="15.75" customHeight="1">
      <c r="A1519" s="762" t="s">
        <v>1520</v>
      </c>
      <c r="B1519" s="890"/>
      <c r="C1519" s="774">
        <v>810</v>
      </c>
      <c r="D1519" s="774">
        <v>930</v>
      </c>
      <c r="E1519" s="733"/>
      <c r="F1519" s="892">
        <v>2.5</v>
      </c>
      <c r="G1519" s="27"/>
      <c r="H1519" s="9"/>
      <c r="I1519" s="9"/>
    </row>
    <row r="1520" spans="1:9" ht="15.75" customHeight="1">
      <c r="A1520" s="764" t="s">
        <v>1521</v>
      </c>
      <c r="B1520" s="890"/>
      <c r="C1520" s="774">
        <v>960</v>
      </c>
      <c r="D1520" s="774">
        <v>1120</v>
      </c>
      <c r="E1520" s="733"/>
      <c r="F1520" s="892">
        <v>3.1</v>
      </c>
      <c r="G1520" s="27"/>
      <c r="H1520" s="9"/>
      <c r="I1520" s="9"/>
    </row>
    <row r="1521" spans="1:9" ht="15.75" customHeight="1">
      <c r="A1521" s="764" t="s">
        <v>1522</v>
      </c>
      <c r="B1521" s="890"/>
      <c r="C1521" s="774">
        <v>960</v>
      </c>
      <c r="D1521" s="774">
        <v>1120</v>
      </c>
      <c r="E1521" s="733"/>
      <c r="F1521" s="892">
        <v>3.1</v>
      </c>
      <c r="G1521" s="27"/>
      <c r="H1521" s="9"/>
      <c r="I1521" s="9"/>
    </row>
    <row r="1522" spans="1:9" ht="15.75" customHeight="1">
      <c r="A1522" s="764" t="s">
        <v>1523</v>
      </c>
      <c r="B1522" s="890"/>
      <c r="C1522" s="774">
        <v>960</v>
      </c>
      <c r="D1522" s="774">
        <v>1120</v>
      </c>
      <c r="E1522" s="733"/>
      <c r="F1522" s="892">
        <v>3.1</v>
      </c>
      <c r="G1522" s="27"/>
      <c r="H1522" s="9"/>
      <c r="I1522" s="9"/>
    </row>
    <row r="1523" spans="1:9" ht="15.75" customHeight="1">
      <c r="A1523" s="762" t="s">
        <v>1524</v>
      </c>
      <c r="B1523" s="890"/>
      <c r="C1523" s="162"/>
      <c r="D1523" s="162"/>
      <c r="E1523" s="733"/>
      <c r="F1523" s="900"/>
      <c r="G1523" s="27"/>
      <c r="H1523" s="9"/>
      <c r="I1523" s="9"/>
    </row>
    <row r="1524" spans="1:9" ht="15.75" customHeight="1">
      <c r="A1524" s="762" t="s">
        <v>1525</v>
      </c>
      <c r="B1524" s="890"/>
      <c r="C1524" s="162"/>
      <c r="D1524" s="162"/>
      <c r="E1524" s="733"/>
      <c r="F1524" s="900"/>
      <c r="G1524" s="27"/>
      <c r="H1524" s="9"/>
      <c r="I1524" s="9"/>
    </row>
    <row r="1525" spans="1:9" ht="15.75" customHeight="1">
      <c r="A1525" s="764" t="s">
        <v>1526</v>
      </c>
      <c r="B1525" s="890"/>
      <c r="C1525" s="774">
        <v>780</v>
      </c>
      <c r="D1525" s="774">
        <v>910</v>
      </c>
      <c r="E1525" s="733">
        <v>8400</v>
      </c>
      <c r="F1525" s="892">
        <v>2.2999999999999998</v>
      </c>
      <c r="G1525" s="27"/>
      <c r="H1525" s="9"/>
      <c r="I1525" s="403"/>
    </row>
    <row r="1526" spans="1:9" ht="15.75" customHeight="1">
      <c r="A1526" s="762" t="s">
        <v>1527</v>
      </c>
      <c r="B1526" s="890"/>
      <c r="C1526" s="774">
        <v>870</v>
      </c>
      <c r="D1526" s="774">
        <v>1000</v>
      </c>
      <c r="E1526" s="733"/>
      <c r="F1526" s="892">
        <v>1.5</v>
      </c>
      <c r="G1526" s="27"/>
      <c r="H1526" s="9"/>
      <c r="I1526" s="403"/>
    </row>
    <row r="1527" spans="1:9" ht="15.75" customHeight="1">
      <c r="A1527" s="762" t="s">
        <v>1528</v>
      </c>
      <c r="B1527" s="890"/>
      <c r="C1527" s="774">
        <v>870</v>
      </c>
      <c r="D1527" s="774">
        <v>1000</v>
      </c>
      <c r="E1527" s="733"/>
      <c r="F1527" s="892">
        <v>1.5</v>
      </c>
      <c r="G1527" s="27"/>
      <c r="H1527" s="9"/>
      <c r="I1527" s="403"/>
    </row>
    <row r="1528" spans="1:9" ht="15.75" customHeight="1">
      <c r="A1528" s="762" t="s">
        <v>1529</v>
      </c>
      <c r="B1528" s="890"/>
      <c r="C1528" s="774">
        <v>870</v>
      </c>
      <c r="D1528" s="774">
        <v>1000</v>
      </c>
      <c r="E1528" s="733"/>
      <c r="F1528" s="892">
        <v>2.2999999999999998</v>
      </c>
      <c r="G1528" s="27"/>
      <c r="H1528" s="9"/>
      <c r="I1528" s="403"/>
    </row>
    <row r="1529" spans="1:9" ht="15.75" customHeight="1">
      <c r="A1529" s="762" t="s">
        <v>1530</v>
      </c>
      <c r="B1529" s="890"/>
      <c r="C1529" s="774">
        <v>870</v>
      </c>
      <c r="D1529" s="774">
        <v>1000</v>
      </c>
      <c r="E1529" s="733"/>
      <c r="F1529" s="892">
        <v>2.2999999999999998</v>
      </c>
      <c r="G1529" s="27"/>
      <c r="H1529" s="9"/>
      <c r="I1529" s="403"/>
    </row>
    <row r="1530" spans="1:9" ht="15.75" customHeight="1">
      <c r="A1530" s="762" t="s">
        <v>1531</v>
      </c>
      <c r="B1530" s="890"/>
      <c r="C1530" s="774">
        <v>870</v>
      </c>
      <c r="D1530" s="774">
        <v>1000</v>
      </c>
      <c r="E1530" s="733"/>
      <c r="F1530" s="892">
        <v>2.2999999999999998</v>
      </c>
      <c r="G1530" s="27"/>
      <c r="H1530" s="9"/>
      <c r="I1530" s="403"/>
    </row>
    <row r="1531" spans="1:9" ht="15.75" customHeight="1">
      <c r="A1531" s="762" t="s">
        <v>1532</v>
      </c>
      <c r="B1531" s="890"/>
      <c r="C1531" s="774">
        <v>870</v>
      </c>
      <c r="D1531" s="774">
        <v>1000</v>
      </c>
      <c r="E1531" s="733"/>
      <c r="F1531" s="892">
        <v>2.2999999999999998</v>
      </c>
      <c r="G1531" s="27"/>
      <c r="H1531" s="9"/>
      <c r="I1531" s="403"/>
    </row>
    <row r="1532" spans="1:9" ht="15.75" customHeight="1">
      <c r="A1532" s="768" t="s">
        <v>1533</v>
      </c>
      <c r="B1532" s="890"/>
      <c r="C1532" s="774">
        <v>870</v>
      </c>
      <c r="D1532" s="774">
        <v>1000</v>
      </c>
      <c r="E1532" s="733"/>
      <c r="F1532" s="892">
        <v>1.6</v>
      </c>
      <c r="G1532" s="27"/>
      <c r="H1532" s="9"/>
      <c r="I1532" s="403"/>
    </row>
    <row r="1533" spans="1:9" ht="15.75" customHeight="1">
      <c r="A1533" s="768" t="s">
        <v>1534</v>
      </c>
      <c r="B1533" s="890"/>
      <c r="C1533" s="774">
        <v>870</v>
      </c>
      <c r="D1533" s="774">
        <v>1000</v>
      </c>
      <c r="E1533" s="733">
        <v>4800</v>
      </c>
      <c r="F1533" s="892">
        <v>1.6</v>
      </c>
      <c r="G1533" s="27"/>
      <c r="H1533" s="9"/>
      <c r="I1533" s="403"/>
    </row>
    <row r="1534" spans="1:9" ht="15.75" customHeight="1">
      <c r="A1534" s="768" t="s">
        <v>1535</v>
      </c>
      <c r="B1534" s="890"/>
      <c r="C1534" s="774">
        <v>870</v>
      </c>
      <c r="D1534" s="774">
        <v>1000</v>
      </c>
      <c r="E1534" s="733">
        <v>4800</v>
      </c>
      <c r="F1534" s="892">
        <v>2.2999999999999998</v>
      </c>
      <c r="G1534" s="27"/>
      <c r="H1534" s="9"/>
      <c r="I1534" s="403"/>
    </row>
    <row r="1535" spans="1:9" ht="15.75" customHeight="1">
      <c r="A1535" s="768" t="s">
        <v>1536</v>
      </c>
      <c r="B1535" s="890"/>
      <c r="C1535" s="774">
        <v>870</v>
      </c>
      <c r="D1535" s="774">
        <v>1000</v>
      </c>
      <c r="E1535" s="733"/>
      <c r="F1535" s="892">
        <v>2.2999999999999998</v>
      </c>
      <c r="G1535" s="27"/>
      <c r="H1535" s="9"/>
      <c r="I1535" s="403"/>
    </row>
    <row r="1536" spans="1:9" ht="15.75" customHeight="1">
      <c r="A1536" s="768" t="s">
        <v>1537</v>
      </c>
      <c r="B1536" s="890"/>
      <c r="C1536" s="774">
        <v>870</v>
      </c>
      <c r="D1536" s="774">
        <v>1000</v>
      </c>
      <c r="E1536" s="733">
        <v>8200</v>
      </c>
      <c r="F1536" s="892">
        <v>2.2999999999999998</v>
      </c>
      <c r="G1536" s="27"/>
      <c r="H1536" s="9"/>
      <c r="I1536" s="403"/>
    </row>
    <row r="1537" spans="1:9" ht="15.75" customHeight="1">
      <c r="A1537" s="768" t="s">
        <v>1538</v>
      </c>
      <c r="B1537" s="890"/>
      <c r="C1537" s="774">
        <v>870</v>
      </c>
      <c r="D1537" s="774">
        <v>1000</v>
      </c>
      <c r="E1537" s="733"/>
      <c r="F1537" s="892">
        <v>2.2999999999999998</v>
      </c>
      <c r="G1537" s="27"/>
      <c r="H1537" s="9"/>
      <c r="I1537" s="403"/>
    </row>
    <row r="1538" spans="1:9" ht="15.75" customHeight="1">
      <c r="A1538" s="768" t="s">
        <v>1539</v>
      </c>
      <c r="B1538" s="890"/>
      <c r="C1538" s="774">
        <v>870</v>
      </c>
      <c r="D1538" s="774">
        <v>1000</v>
      </c>
      <c r="E1538" s="733">
        <v>7800</v>
      </c>
      <c r="F1538" s="892">
        <v>2.2999999999999998</v>
      </c>
      <c r="G1538" s="27"/>
      <c r="H1538" s="9"/>
      <c r="I1538" s="403"/>
    </row>
    <row r="1539" spans="1:9" ht="15.75" customHeight="1">
      <c r="A1539" s="768" t="s">
        <v>1540</v>
      </c>
      <c r="B1539" s="890"/>
      <c r="C1539" s="774">
        <v>870</v>
      </c>
      <c r="D1539" s="774">
        <v>1000</v>
      </c>
      <c r="E1539" s="733">
        <v>5000</v>
      </c>
      <c r="F1539" s="892">
        <v>2</v>
      </c>
      <c r="G1539" s="27"/>
      <c r="H1539" s="9"/>
      <c r="I1539" s="403"/>
    </row>
    <row r="1540" spans="1:9" ht="15.75" customHeight="1">
      <c r="A1540" s="767" t="s">
        <v>1541</v>
      </c>
      <c r="B1540" s="890"/>
      <c r="C1540" s="774">
        <v>1030</v>
      </c>
      <c r="D1540" s="774">
        <v>1190</v>
      </c>
      <c r="E1540" s="733"/>
      <c r="F1540" s="892">
        <v>2.2999999999999998</v>
      </c>
      <c r="G1540" s="27"/>
      <c r="H1540" s="9"/>
      <c r="I1540" s="9"/>
    </row>
    <row r="1541" spans="1:9" ht="15.75" customHeight="1">
      <c r="A1541" s="767" t="s">
        <v>1542</v>
      </c>
      <c r="B1541" s="890"/>
      <c r="C1541" s="774">
        <v>1030</v>
      </c>
      <c r="D1541" s="774">
        <v>1190</v>
      </c>
      <c r="E1541" s="733"/>
      <c r="F1541" s="892">
        <v>2.2999999999999998</v>
      </c>
      <c r="G1541" s="27"/>
      <c r="H1541" s="9"/>
      <c r="I1541" s="9"/>
    </row>
    <row r="1542" spans="1:9" ht="15.75" customHeight="1">
      <c r="A1542" s="767" t="s">
        <v>1543</v>
      </c>
      <c r="B1542" s="890"/>
      <c r="C1542" s="774">
        <v>1030</v>
      </c>
      <c r="D1542" s="774">
        <v>1190</v>
      </c>
      <c r="E1542" s="733"/>
      <c r="F1542" s="892">
        <v>2.2999999999999998</v>
      </c>
      <c r="G1542" s="27"/>
      <c r="H1542" s="9"/>
      <c r="I1542" s="9"/>
    </row>
    <row r="1543" spans="1:9" ht="15.75" customHeight="1">
      <c r="A1543" s="768" t="s">
        <v>1544</v>
      </c>
      <c r="B1543" s="890"/>
      <c r="C1543" s="774">
        <v>1030</v>
      </c>
      <c r="D1543" s="774">
        <v>1190</v>
      </c>
      <c r="E1543" s="733">
        <v>6100</v>
      </c>
      <c r="F1543" s="892">
        <v>2.2999999999999998</v>
      </c>
      <c r="G1543" s="27"/>
      <c r="H1543" s="9"/>
      <c r="I1543" s="9"/>
    </row>
    <row r="1544" spans="1:9" ht="15.75" customHeight="1">
      <c r="A1544" s="767" t="s">
        <v>1545</v>
      </c>
      <c r="B1544" s="890"/>
      <c r="C1544" s="774">
        <v>1030</v>
      </c>
      <c r="D1544" s="774">
        <v>1190</v>
      </c>
      <c r="E1544" s="733"/>
      <c r="F1544" s="892">
        <v>2.2999999999999998</v>
      </c>
      <c r="G1544" s="27"/>
      <c r="H1544" s="9"/>
      <c r="I1544" s="9"/>
    </row>
    <row r="1545" spans="1:9" ht="15.75" customHeight="1">
      <c r="A1545" s="768" t="s">
        <v>1546</v>
      </c>
      <c r="B1545" s="890"/>
      <c r="C1545" s="774"/>
      <c r="D1545" s="88">
        <v>1020</v>
      </c>
      <c r="E1545" s="733">
        <v>8900</v>
      </c>
      <c r="F1545" s="892">
        <v>2.2999999999999998</v>
      </c>
      <c r="G1545" s="27"/>
      <c r="H1545" s="9"/>
      <c r="I1545" s="9"/>
    </row>
    <row r="1546" spans="1:9" ht="15.75" customHeight="1">
      <c r="A1546" s="768" t="s">
        <v>1547</v>
      </c>
      <c r="B1546" s="890"/>
      <c r="C1546" s="774">
        <v>1030</v>
      </c>
      <c r="D1546" s="774">
        <v>1190</v>
      </c>
      <c r="E1546" s="733"/>
      <c r="F1546" s="892">
        <v>2.5</v>
      </c>
      <c r="G1546" s="27"/>
      <c r="H1546" s="9"/>
      <c r="I1546" s="9"/>
    </row>
    <row r="1547" spans="1:9" ht="15.75" customHeight="1">
      <c r="A1547" s="767" t="s">
        <v>1548</v>
      </c>
      <c r="B1547" s="890"/>
      <c r="C1547" s="774">
        <v>1030</v>
      </c>
      <c r="D1547" s="774">
        <v>1190</v>
      </c>
      <c r="E1547" s="733"/>
      <c r="F1547" s="892">
        <v>2.5</v>
      </c>
      <c r="G1547" s="27"/>
      <c r="H1547" s="9"/>
      <c r="I1547" s="9"/>
    </row>
    <row r="1548" spans="1:9" ht="15.75" customHeight="1">
      <c r="A1548" s="767" t="s">
        <v>1549</v>
      </c>
      <c r="B1548" s="890"/>
      <c r="C1548" s="774">
        <v>1030</v>
      </c>
      <c r="D1548" s="774">
        <v>1190</v>
      </c>
      <c r="E1548" s="733">
        <v>10700</v>
      </c>
      <c r="F1548" s="892">
        <v>2.5</v>
      </c>
      <c r="G1548" s="27"/>
      <c r="H1548" s="9"/>
      <c r="I1548" s="9"/>
    </row>
    <row r="1549" spans="1:9" ht="15.75" customHeight="1">
      <c r="A1549" s="767" t="s">
        <v>1550</v>
      </c>
      <c r="B1549" s="890"/>
      <c r="C1549" s="774">
        <v>1230</v>
      </c>
      <c r="D1549" s="774">
        <v>1400</v>
      </c>
      <c r="E1549" s="733"/>
      <c r="F1549" s="892">
        <v>2.6</v>
      </c>
      <c r="G1549" s="27"/>
      <c r="H1549" s="9"/>
      <c r="I1549" s="9"/>
    </row>
    <row r="1550" spans="1:9" ht="15.75" customHeight="1">
      <c r="A1550" s="768" t="s">
        <v>1551</v>
      </c>
      <c r="B1550" s="890"/>
      <c r="C1550" s="774">
        <v>1230</v>
      </c>
      <c r="D1550" s="774">
        <v>1400</v>
      </c>
      <c r="E1550" s="733"/>
      <c r="F1550" s="892">
        <v>2.6</v>
      </c>
      <c r="G1550" s="27"/>
      <c r="H1550" s="9"/>
      <c r="I1550" s="9"/>
    </row>
    <row r="1551" spans="1:9" ht="15.75" customHeight="1">
      <c r="A1551" s="767" t="s">
        <v>1552</v>
      </c>
      <c r="B1551" s="890"/>
      <c r="C1551" s="774">
        <v>1330</v>
      </c>
      <c r="D1551" s="774">
        <v>1530</v>
      </c>
      <c r="E1551" s="733">
        <v>11000</v>
      </c>
      <c r="F1551" s="892">
        <v>3.9</v>
      </c>
      <c r="G1551" s="27"/>
      <c r="H1551" s="9"/>
      <c r="I1551" s="9"/>
    </row>
    <row r="1552" spans="1:9" ht="15.75" customHeight="1">
      <c r="A1552" s="767" t="s">
        <v>1553</v>
      </c>
      <c r="B1552" s="890"/>
      <c r="C1552" s="774">
        <v>1330</v>
      </c>
      <c r="D1552" s="774">
        <v>1530</v>
      </c>
      <c r="E1552" s="733">
        <v>11000</v>
      </c>
      <c r="F1552" s="892">
        <v>3.9</v>
      </c>
      <c r="G1552" s="27"/>
      <c r="H1552" s="9"/>
      <c r="I1552" s="9"/>
    </row>
    <row r="1553" spans="1:9" ht="15.75" customHeight="1">
      <c r="A1553" s="767" t="s">
        <v>1554</v>
      </c>
      <c r="B1553" s="890"/>
      <c r="C1553" s="774">
        <v>1330</v>
      </c>
      <c r="D1553" s="774">
        <v>1530</v>
      </c>
      <c r="E1553" s="733"/>
      <c r="F1553" s="892">
        <v>3.9</v>
      </c>
      <c r="G1553" s="27"/>
      <c r="H1553" s="9"/>
      <c r="I1553" s="9"/>
    </row>
    <row r="1554" spans="1:9" ht="15.75" customHeight="1">
      <c r="A1554" s="768" t="s">
        <v>1555</v>
      </c>
      <c r="B1554" s="890"/>
      <c r="C1554" s="774">
        <v>1330</v>
      </c>
      <c r="D1554" s="774">
        <v>1530</v>
      </c>
      <c r="E1554" s="733"/>
      <c r="F1554" s="892">
        <v>3.9</v>
      </c>
      <c r="G1554" s="27"/>
      <c r="H1554" s="9"/>
      <c r="I1554" s="9"/>
    </row>
    <row r="1555" spans="1:9" ht="15.75" customHeight="1">
      <c r="A1555" s="767" t="s">
        <v>1556</v>
      </c>
      <c r="B1555" s="890"/>
      <c r="C1555" s="774">
        <v>1330</v>
      </c>
      <c r="D1555" s="774">
        <v>1530</v>
      </c>
      <c r="E1555" s="733">
        <v>11000</v>
      </c>
      <c r="F1555" s="892">
        <v>3.9</v>
      </c>
      <c r="G1555" s="27"/>
      <c r="H1555" s="9"/>
      <c r="I1555" s="9"/>
    </row>
    <row r="1556" spans="1:9" ht="15.75" customHeight="1">
      <c r="A1556" s="767" t="s">
        <v>1557</v>
      </c>
      <c r="B1556" s="890"/>
      <c r="C1556" s="774">
        <v>1350</v>
      </c>
      <c r="D1556" s="774">
        <v>1540</v>
      </c>
      <c r="E1556" s="733"/>
      <c r="F1556" s="892">
        <v>3.2</v>
      </c>
      <c r="G1556" s="27"/>
      <c r="H1556" s="9"/>
      <c r="I1556" s="9"/>
    </row>
    <row r="1557" spans="1:9" ht="15.75" customHeight="1">
      <c r="A1557" s="762" t="s">
        <v>1558</v>
      </c>
      <c r="B1557" s="890"/>
      <c r="C1557" s="774">
        <v>1350</v>
      </c>
      <c r="D1557" s="774">
        <v>1540</v>
      </c>
      <c r="E1557" s="733"/>
      <c r="F1557" s="892">
        <v>3.2</v>
      </c>
      <c r="G1557" s="27"/>
      <c r="H1557" s="9"/>
      <c r="I1557" s="9"/>
    </row>
    <row r="1558" spans="1:9" ht="15.75" customHeight="1">
      <c r="A1558" s="762" t="s">
        <v>1559</v>
      </c>
      <c r="B1558" s="890"/>
      <c r="C1558" s="774">
        <v>1350</v>
      </c>
      <c r="D1558" s="774">
        <v>1540</v>
      </c>
      <c r="E1558" s="733"/>
      <c r="F1558" s="892">
        <v>3.2</v>
      </c>
      <c r="G1558" s="27"/>
      <c r="H1558" s="9"/>
      <c r="I1558" s="9"/>
    </row>
    <row r="1559" spans="1:9" ht="15.75" customHeight="1">
      <c r="A1559" s="762" t="s">
        <v>1560</v>
      </c>
      <c r="B1559" s="890"/>
      <c r="C1559" s="774">
        <v>1350</v>
      </c>
      <c r="D1559" s="774">
        <v>1540</v>
      </c>
      <c r="E1559" s="733">
        <v>13600</v>
      </c>
      <c r="F1559" s="892">
        <v>4.8</v>
      </c>
      <c r="G1559" s="27"/>
      <c r="H1559" s="9"/>
      <c r="I1559" s="9"/>
    </row>
    <row r="1560" spans="1:9" ht="15.75" customHeight="1">
      <c r="A1560" s="764" t="s">
        <v>1561</v>
      </c>
      <c r="B1560" s="890"/>
      <c r="C1560" s="774">
        <v>1350</v>
      </c>
      <c r="D1560" s="774">
        <v>1540</v>
      </c>
      <c r="E1560" s="733">
        <v>9600</v>
      </c>
      <c r="F1560" s="892">
        <v>4.8</v>
      </c>
      <c r="G1560" s="27"/>
      <c r="H1560" s="9"/>
      <c r="I1560" s="9"/>
    </row>
    <row r="1561" spans="1:9" ht="15.75" customHeight="1">
      <c r="A1561" s="762" t="s">
        <v>1562</v>
      </c>
      <c r="B1561" s="890"/>
      <c r="C1561" s="774">
        <v>1350</v>
      </c>
      <c r="D1561" s="774">
        <v>1540</v>
      </c>
      <c r="E1561" s="733"/>
      <c r="F1561" s="892">
        <v>4.8</v>
      </c>
      <c r="G1561" s="27"/>
      <c r="H1561" s="9"/>
      <c r="I1561" s="9"/>
    </row>
    <row r="1562" spans="1:9" ht="15.75" customHeight="1">
      <c r="A1562" s="762" t="s">
        <v>1563</v>
      </c>
      <c r="B1562" s="890"/>
      <c r="C1562" s="774">
        <v>1350</v>
      </c>
      <c r="D1562" s="774">
        <v>1540</v>
      </c>
      <c r="E1562" s="733"/>
      <c r="F1562" s="892">
        <v>3.8</v>
      </c>
      <c r="G1562" s="27"/>
      <c r="H1562" s="9"/>
      <c r="I1562" s="9"/>
    </row>
    <row r="1563" spans="1:9" ht="15.75" customHeight="1">
      <c r="A1563" s="762" t="s">
        <v>1564</v>
      </c>
      <c r="B1563" s="890"/>
      <c r="C1563" s="774">
        <v>1350</v>
      </c>
      <c r="D1563" s="774">
        <v>1540</v>
      </c>
      <c r="E1563" s="733">
        <v>14800</v>
      </c>
      <c r="F1563" s="892">
        <v>4.8</v>
      </c>
      <c r="G1563" s="27"/>
      <c r="H1563" s="9"/>
      <c r="I1563" s="9"/>
    </row>
    <row r="1564" spans="1:9" ht="15.75" customHeight="1">
      <c r="A1564" s="762" t="s">
        <v>1565</v>
      </c>
      <c r="B1564" s="890"/>
      <c r="C1564" s="774">
        <v>1760</v>
      </c>
      <c r="D1564" s="774">
        <v>1950</v>
      </c>
      <c r="E1564" s="733"/>
      <c r="F1564" s="892">
        <v>3.9</v>
      </c>
      <c r="G1564" s="27"/>
      <c r="H1564" s="9"/>
      <c r="I1564" s="403"/>
    </row>
    <row r="1565" spans="1:9" ht="15.75" customHeight="1">
      <c r="A1565" s="762" t="s">
        <v>1566</v>
      </c>
      <c r="B1565" s="890"/>
      <c r="C1565" s="774">
        <v>1760</v>
      </c>
      <c r="D1565" s="774">
        <v>1950</v>
      </c>
      <c r="E1565" s="733"/>
      <c r="F1565" s="892">
        <v>3.9</v>
      </c>
      <c r="G1565" s="27"/>
      <c r="H1565" s="9"/>
      <c r="I1565" s="403"/>
    </row>
    <row r="1566" spans="1:9" ht="15.75" customHeight="1">
      <c r="A1566" s="762" t="s">
        <v>1567</v>
      </c>
      <c r="B1566" s="890"/>
      <c r="C1566" s="774">
        <v>1760</v>
      </c>
      <c r="D1566" s="774">
        <v>1950</v>
      </c>
      <c r="E1566" s="733"/>
      <c r="F1566" s="892">
        <v>5.5</v>
      </c>
      <c r="G1566" s="27"/>
      <c r="H1566" s="9"/>
      <c r="I1566" s="403"/>
    </row>
    <row r="1567" spans="1:9" ht="15.75" customHeight="1">
      <c r="A1567" s="764" t="s">
        <v>1568</v>
      </c>
      <c r="B1567" s="890"/>
      <c r="C1567" s="774">
        <v>1760</v>
      </c>
      <c r="D1567" s="774">
        <v>1950</v>
      </c>
      <c r="E1567" s="733"/>
      <c r="F1567" s="892">
        <v>5.5</v>
      </c>
      <c r="G1567" s="27"/>
      <c r="H1567" s="9"/>
      <c r="I1567" s="403"/>
    </row>
    <row r="1568" spans="1:9" ht="15.75" customHeight="1">
      <c r="A1568" s="764" t="s">
        <v>1569</v>
      </c>
      <c r="B1568" s="890"/>
      <c r="C1568" s="774">
        <v>1760</v>
      </c>
      <c r="D1568" s="774">
        <v>1950</v>
      </c>
      <c r="E1568" s="733"/>
      <c r="F1568" s="892">
        <v>5.5</v>
      </c>
      <c r="G1568" s="27"/>
      <c r="H1568" s="9"/>
      <c r="I1568" s="403"/>
    </row>
    <row r="1569" spans="1:9" ht="15.75" customHeight="1">
      <c r="A1569" s="764" t="s">
        <v>1570</v>
      </c>
      <c r="B1569" s="890"/>
      <c r="C1569" s="774">
        <v>1760</v>
      </c>
      <c r="D1569" s="774">
        <v>1950</v>
      </c>
      <c r="E1569" s="733"/>
      <c r="F1569" s="892">
        <v>5.9</v>
      </c>
      <c r="G1569" s="27"/>
      <c r="H1569" s="9"/>
      <c r="I1569" s="403"/>
    </row>
    <row r="1570" spans="1:9" ht="15.75" customHeight="1">
      <c r="A1570" s="764" t="s">
        <v>1571</v>
      </c>
      <c r="B1570" s="890"/>
      <c r="C1570" s="774">
        <v>1760</v>
      </c>
      <c r="D1570" s="774">
        <v>1950</v>
      </c>
      <c r="E1570" s="733"/>
      <c r="F1570" s="892">
        <v>5.5</v>
      </c>
      <c r="G1570" s="27"/>
      <c r="H1570" s="9"/>
      <c r="I1570" s="403"/>
    </row>
    <row r="1571" spans="1:9" ht="15.75" customHeight="1">
      <c r="A1571" s="762" t="s">
        <v>1572</v>
      </c>
      <c r="B1571" s="890"/>
      <c r="C1571" s="774">
        <v>1760</v>
      </c>
      <c r="D1571" s="774">
        <v>1950</v>
      </c>
      <c r="E1571" s="733"/>
      <c r="F1571" s="892">
        <v>5.5</v>
      </c>
      <c r="G1571" s="27"/>
      <c r="H1571" s="9"/>
      <c r="I1571" s="403"/>
    </row>
    <row r="1572" spans="1:9" ht="15.75" customHeight="1">
      <c r="A1572" s="764" t="s">
        <v>1573</v>
      </c>
      <c r="B1572" s="890"/>
      <c r="C1572" s="774">
        <v>1760</v>
      </c>
      <c r="D1572" s="774">
        <v>1950</v>
      </c>
      <c r="E1572" s="733"/>
      <c r="F1572" s="892">
        <v>5.5</v>
      </c>
      <c r="G1572" s="27"/>
      <c r="H1572" s="9"/>
      <c r="I1572" s="403"/>
    </row>
    <row r="1573" spans="1:9" ht="15.75" customHeight="1">
      <c r="A1573" s="764" t="s">
        <v>1574</v>
      </c>
      <c r="B1573" s="890"/>
      <c r="C1573" s="774">
        <v>2030</v>
      </c>
      <c r="D1573" s="774">
        <v>2160</v>
      </c>
      <c r="E1573" s="733"/>
      <c r="F1573" s="892">
        <v>5.5</v>
      </c>
      <c r="G1573" s="27"/>
      <c r="H1573" s="9"/>
      <c r="I1573" s="403"/>
    </row>
    <row r="1574" spans="1:9" ht="15.75" customHeight="1">
      <c r="A1574" s="764" t="s">
        <v>1575</v>
      </c>
      <c r="B1574" s="890"/>
      <c r="C1574" s="774">
        <v>910</v>
      </c>
      <c r="D1574" s="774">
        <v>1030</v>
      </c>
      <c r="E1574" s="733"/>
      <c r="F1574" s="892">
        <v>2.6</v>
      </c>
      <c r="G1574" s="27"/>
      <c r="H1574" s="9"/>
      <c r="I1574" s="9"/>
    </row>
    <row r="1575" spans="1:9" ht="15.75" customHeight="1">
      <c r="A1575" s="764" t="s">
        <v>1576</v>
      </c>
      <c r="B1575" s="890"/>
      <c r="C1575" s="774">
        <v>910</v>
      </c>
      <c r="D1575" s="774">
        <v>1030</v>
      </c>
      <c r="E1575" s="733"/>
      <c r="F1575" s="892">
        <v>3.5</v>
      </c>
      <c r="G1575" s="27"/>
      <c r="H1575" s="9"/>
      <c r="I1575" s="9"/>
    </row>
    <row r="1576" spans="1:9" ht="15.75" customHeight="1">
      <c r="A1576" s="764" t="s">
        <v>1577</v>
      </c>
      <c r="B1576" s="890"/>
      <c r="C1576" s="774">
        <v>1190</v>
      </c>
      <c r="D1576" s="774">
        <v>1240</v>
      </c>
      <c r="E1576" s="733"/>
      <c r="F1576" s="892">
        <v>4.0999999999999996</v>
      </c>
      <c r="G1576" s="27"/>
      <c r="H1576" s="9"/>
      <c r="I1576" s="403"/>
    </row>
    <row r="1577" spans="1:9" ht="15.75" customHeight="1">
      <c r="A1577" s="764" t="s">
        <v>1578</v>
      </c>
      <c r="B1577" s="890"/>
      <c r="C1577" s="774">
        <v>1440</v>
      </c>
      <c r="D1577" s="774">
        <v>1650</v>
      </c>
      <c r="E1577" s="733"/>
      <c r="F1577" s="892">
        <v>5.0999999999999996</v>
      </c>
      <c r="G1577" s="27"/>
      <c r="H1577" s="9"/>
      <c r="I1577" s="9"/>
    </row>
    <row r="1578" spans="1:9" ht="15.75" customHeight="1">
      <c r="A1578" s="764" t="s">
        <v>1579</v>
      </c>
      <c r="B1578" s="890"/>
      <c r="C1578" s="774">
        <v>1880</v>
      </c>
      <c r="D1578" s="774">
        <v>1950</v>
      </c>
      <c r="E1578" s="733"/>
      <c r="F1578" s="892">
        <v>6.2</v>
      </c>
      <c r="G1578" s="27"/>
      <c r="H1578" s="9"/>
      <c r="I1578" s="403"/>
    </row>
    <row r="1579" spans="1:9" ht="15.75" customHeight="1">
      <c r="A1579" s="764" t="s">
        <v>1580</v>
      </c>
      <c r="B1579" s="890"/>
      <c r="C1579" s="774">
        <v>1880</v>
      </c>
      <c r="D1579" s="774">
        <v>1950</v>
      </c>
      <c r="E1579" s="733"/>
      <c r="F1579" s="892">
        <v>7.3</v>
      </c>
      <c r="G1579" s="27"/>
      <c r="H1579" s="9"/>
      <c r="I1579" s="403"/>
    </row>
    <row r="1580" spans="1:9" ht="15.75" customHeight="1">
      <c r="A1580" s="764" t="s">
        <v>1581</v>
      </c>
      <c r="B1580" s="890"/>
      <c r="C1580" s="774">
        <v>1880</v>
      </c>
      <c r="D1580" s="774">
        <v>1950</v>
      </c>
      <c r="E1580" s="733"/>
      <c r="F1580" s="892">
        <v>7.3</v>
      </c>
      <c r="G1580" s="27"/>
      <c r="H1580" s="9"/>
      <c r="I1580" s="403"/>
    </row>
    <row r="1581" spans="1:9" ht="15.75" customHeight="1">
      <c r="A1581" s="764" t="s">
        <v>1582</v>
      </c>
      <c r="B1581" s="890"/>
      <c r="C1581" s="88">
        <v>1450</v>
      </c>
      <c r="D1581" s="88">
        <v>1700</v>
      </c>
      <c r="E1581" s="733"/>
      <c r="F1581" s="892"/>
      <c r="G1581" s="27"/>
      <c r="H1581" s="9"/>
      <c r="I1581" s="9"/>
    </row>
    <row r="1582" spans="1:9" ht="15.75" customHeight="1">
      <c r="A1582" s="762" t="s">
        <v>1583</v>
      </c>
      <c r="B1582" s="890"/>
      <c r="C1582" s="774">
        <v>1330</v>
      </c>
      <c r="D1582" s="774">
        <v>1750</v>
      </c>
      <c r="E1582" s="733"/>
      <c r="F1582" s="892">
        <v>2.9</v>
      </c>
      <c r="G1582" s="27"/>
      <c r="H1582" s="9"/>
      <c r="I1582" s="9"/>
    </row>
    <row r="1583" spans="1:9" ht="15.75" customHeight="1">
      <c r="A1583" s="762" t="s">
        <v>1584</v>
      </c>
      <c r="B1583" s="890"/>
      <c r="C1583" s="774">
        <v>1330</v>
      </c>
      <c r="D1583" s="774">
        <v>1750</v>
      </c>
      <c r="E1583" s="733">
        <v>10100</v>
      </c>
      <c r="F1583" s="892">
        <v>2.9</v>
      </c>
      <c r="G1583" s="27"/>
      <c r="H1583" s="9"/>
      <c r="I1583" s="9"/>
    </row>
    <row r="1584" spans="1:9" ht="15.75" customHeight="1">
      <c r="A1584" s="762" t="s">
        <v>1585</v>
      </c>
      <c r="B1584" s="890"/>
      <c r="C1584" s="774">
        <v>1330</v>
      </c>
      <c r="D1584" s="774">
        <v>1750</v>
      </c>
      <c r="E1584" s="733">
        <v>9500</v>
      </c>
      <c r="F1584" s="892">
        <v>2.9</v>
      </c>
      <c r="G1584" s="27"/>
      <c r="H1584" s="9"/>
      <c r="I1584" s="9"/>
    </row>
    <row r="1585" spans="1:9" ht="15.75" customHeight="1">
      <c r="A1585" s="762" t="s">
        <v>1586</v>
      </c>
      <c r="B1585" s="890"/>
      <c r="C1585" s="774">
        <v>1330</v>
      </c>
      <c r="D1585" s="774">
        <v>1750</v>
      </c>
      <c r="E1585" s="733">
        <v>9500</v>
      </c>
      <c r="F1585" s="892">
        <v>2.9</v>
      </c>
      <c r="G1585" s="27"/>
      <c r="H1585" s="9"/>
      <c r="I1585" s="9"/>
    </row>
    <row r="1586" spans="1:9" ht="15.75" customHeight="1">
      <c r="A1586" s="762" t="s">
        <v>1587</v>
      </c>
      <c r="B1586" s="890"/>
      <c r="C1586" s="774">
        <v>2220</v>
      </c>
      <c r="D1586" s="750">
        <v>2470</v>
      </c>
      <c r="E1586" s="733">
        <v>12700</v>
      </c>
      <c r="F1586" s="892">
        <v>2.9</v>
      </c>
      <c r="G1586" s="27"/>
      <c r="H1586" s="9"/>
      <c r="I1586" s="9"/>
    </row>
    <row r="1587" spans="1:9" ht="15.75" customHeight="1">
      <c r="A1587" s="764" t="s">
        <v>1588</v>
      </c>
      <c r="B1587" s="890"/>
      <c r="C1587" s="774">
        <v>2220</v>
      </c>
      <c r="D1587" s="750">
        <v>2470</v>
      </c>
      <c r="E1587" s="733"/>
      <c r="F1587" s="892">
        <v>2.9</v>
      </c>
      <c r="G1587" s="27"/>
      <c r="H1587" s="9"/>
      <c r="I1587" s="9"/>
    </row>
    <row r="1588" spans="1:9" ht="15.75" customHeight="1">
      <c r="A1588" s="762" t="s">
        <v>1589</v>
      </c>
      <c r="B1588" s="890"/>
      <c r="C1588" s="774">
        <v>2470</v>
      </c>
      <c r="D1588" s="750">
        <v>2570</v>
      </c>
      <c r="E1588" s="733"/>
      <c r="F1588" s="892">
        <v>2.9</v>
      </c>
      <c r="G1588" s="27"/>
      <c r="H1588" s="9"/>
      <c r="I1588" s="9"/>
    </row>
    <row r="1589" spans="1:9" ht="15.75" customHeight="1">
      <c r="A1589" s="762" t="s">
        <v>1590</v>
      </c>
      <c r="B1589" s="890"/>
      <c r="C1589" s="774">
        <v>1330</v>
      </c>
      <c r="D1589" s="750">
        <v>1750</v>
      </c>
      <c r="E1589" s="733">
        <v>10700</v>
      </c>
      <c r="F1589" s="892">
        <v>4.4000000000000004</v>
      </c>
      <c r="G1589" s="27"/>
      <c r="H1589" s="9"/>
      <c r="I1589" s="9"/>
    </row>
    <row r="1590" spans="1:9" ht="15.75" customHeight="1">
      <c r="A1590" s="764" t="s">
        <v>1591</v>
      </c>
      <c r="B1590" s="890"/>
      <c r="C1590" s="774">
        <v>1330</v>
      </c>
      <c r="D1590" s="750">
        <v>1750</v>
      </c>
      <c r="E1590" s="733"/>
      <c r="F1590" s="892">
        <v>4.4000000000000004</v>
      </c>
      <c r="G1590" s="27"/>
      <c r="H1590" s="9"/>
      <c r="I1590" s="9"/>
    </row>
    <row r="1591" spans="1:9" ht="15.75" customHeight="1">
      <c r="A1591" s="764" t="s">
        <v>1592</v>
      </c>
      <c r="B1591" s="890"/>
      <c r="C1591" s="774">
        <v>1330</v>
      </c>
      <c r="D1591" s="750">
        <v>1750</v>
      </c>
      <c r="E1591" s="733"/>
      <c r="F1591" s="892">
        <v>4.4000000000000004</v>
      </c>
      <c r="G1591" s="27"/>
      <c r="H1591" s="9"/>
      <c r="I1591" s="9"/>
    </row>
    <row r="1592" spans="1:9" ht="15.75" customHeight="1">
      <c r="A1592" s="762" t="s">
        <v>1593</v>
      </c>
      <c r="B1592" s="890"/>
      <c r="C1592" s="774">
        <v>1330</v>
      </c>
      <c r="D1592" s="750">
        <v>1750</v>
      </c>
      <c r="E1592" s="733">
        <v>12800</v>
      </c>
      <c r="F1592" s="892">
        <v>4.4000000000000004</v>
      </c>
      <c r="G1592" s="27"/>
      <c r="H1592" s="9"/>
      <c r="I1592" s="9"/>
    </row>
    <row r="1593" spans="1:9" ht="15.75" customHeight="1">
      <c r="A1593" s="764" t="s">
        <v>1594</v>
      </c>
      <c r="B1593" s="890"/>
      <c r="C1593" s="774">
        <v>1670</v>
      </c>
      <c r="D1593" s="774">
        <v>1950</v>
      </c>
      <c r="E1593" s="733"/>
      <c r="F1593" s="892">
        <v>4.4000000000000004</v>
      </c>
      <c r="G1593" s="27"/>
      <c r="H1593" s="9"/>
      <c r="I1593" s="403"/>
    </row>
    <row r="1594" spans="1:9" ht="15.75" customHeight="1">
      <c r="A1594" s="764" t="s">
        <v>1595</v>
      </c>
      <c r="B1594" s="890"/>
      <c r="C1594" s="774">
        <v>1670</v>
      </c>
      <c r="D1594" s="774">
        <v>1950</v>
      </c>
      <c r="E1594" s="733"/>
      <c r="F1594" s="892">
        <v>4.4000000000000004</v>
      </c>
      <c r="G1594" s="27"/>
      <c r="H1594" s="9"/>
      <c r="I1594" s="403"/>
    </row>
    <row r="1595" spans="1:9" ht="15.75" customHeight="1">
      <c r="A1595" s="764" t="s">
        <v>1596</v>
      </c>
      <c r="B1595" s="890"/>
      <c r="C1595" s="774">
        <v>1890</v>
      </c>
      <c r="D1595" s="774">
        <v>2160</v>
      </c>
      <c r="E1595" s="733"/>
      <c r="F1595" s="892">
        <v>4.4000000000000004</v>
      </c>
      <c r="G1595" s="27"/>
      <c r="H1595" s="9"/>
      <c r="I1595" s="9"/>
    </row>
    <row r="1596" spans="1:9" ht="15.75" customHeight="1">
      <c r="A1596" s="764" t="s">
        <v>1597</v>
      </c>
      <c r="B1596" s="890"/>
      <c r="C1596" s="774">
        <v>1890</v>
      </c>
      <c r="D1596" s="774">
        <v>2160</v>
      </c>
      <c r="E1596" s="733"/>
      <c r="F1596" s="892">
        <v>4.4000000000000004</v>
      </c>
      <c r="G1596" s="27"/>
      <c r="H1596" s="9"/>
      <c r="I1596" s="9"/>
    </row>
    <row r="1597" spans="1:9" ht="15.75" customHeight="1">
      <c r="A1597" s="764" t="s">
        <v>1598</v>
      </c>
      <c r="B1597" s="890"/>
      <c r="C1597" s="774">
        <v>1890</v>
      </c>
      <c r="D1597" s="774">
        <v>2160</v>
      </c>
      <c r="E1597" s="733"/>
      <c r="F1597" s="892">
        <v>4.4000000000000004</v>
      </c>
      <c r="G1597" s="27"/>
      <c r="H1597" s="9"/>
      <c r="I1597" s="9"/>
    </row>
    <row r="1598" spans="1:9" ht="15.75" customHeight="1">
      <c r="A1598" s="762" t="s">
        <v>1599</v>
      </c>
      <c r="B1598" s="890"/>
      <c r="C1598" s="774">
        <v>1890</v>
      </c>
      <c r="D1598" s="774">
        <v>2160</v>
      </c>
      <c r="E1598" s="733">
        <v>15100</v>
      </c>
      <c r="F1598" s="892">
        <v>4.4000000000000004</v>
      </c>
      <c r="G1598" s="27"/>
      <c r="H1598" s="9"/>
      <c r="I1598" s="9"/>
    </row>
    <row r="1599" spans="1:9" ht="15.75" customHeight="1">
      <c r="A1599" s="762" t="s">
        <v>1600</v>
      </c>
      <c r="B1599" s="890"/>
      <c r="C1599" s="774">
        <v>1890</v>
      </c>
      <c r="D1599" s="774">
        <v>2160</v>
      </c>
      <c r="E1599" s="733"/>
      <c r="F1599" s="892">
        <v>4.4000000000000004</v>
      </c>
      <c r="G1599" s="27"/>
      <c r="H1599" s="9"/>
      <c r="I1599" s="9"/>
    </row>
    <row r="1600" spans="1:9" ht="15.75" customHeight="1">
      <c r="A1600" s="762" t="s">
        <v>1601</v>
      </c>
      <c r="B1600" s="890"/>
      <c r="C1600" s="774">
        <v>1890</v>
      </c>
      <c r="D1600" s="774">
        <v>2160</v>
      </c>
      <c r="E1600" s="733"/>
      <c r="F1600" s="892">
        <v>4.4000000000000004</v>
      </c>
      <c r="G1600" s="27"/>
      <c r="H1600" s="9"/>
      <c r="I1600" s="9"/>
    </row>
    <row r="1601" spans="1:9" ht="15.75" customHeight="1">
      <c r="A1601" s="762" t="s">
        <v>1602</v>
      </c>
      <c r="B1601" s="890"/>
      <c r="C1601" s="774">
        <v>1890</v>
      </c>
      <c r="D1601" s="774">
        <v>2160</v>
      </c>
      <c r="E1601" s="733">
        <v>16100</v>
      </c>
      <c r="F1601" s="892">
        <v>4.4000000000000004</v>
      </c>
      <c r="G1601" s="27"/>
      <c r="H1601" s="9"/>
      <c r="I1601" s="9"/>
    </row>
    <row r="1602" spans="1:9" ht="15.75" customHeight="1">
      <c r="A1602" s="764" t="s">
        <v>1603</v>
      </c>
      <c r="B1602" s="890"/>
      <c r="C1602" s="774">
        <v>1890</v>
      </c>
      <c r="D1602" s="774">
        <v>2160</v>
      </c>
      <c r="E1602" s="733"/>
      <c r="F1602" s="892">
        <v>4.5999999999999996</v>
      </c>
      <c r="G1602" s="27"/>
      <c r="H1602" s="9"/>
      <c r="I1602" s="9"/>
    </row>
    <row r="1603" spans="1:9" ht="15.75" customHeight="1">
      <c r="A1603" s="764" t="s">
        <v>1604</v>
      </c>
      <c r="B1603" s="890"/>
      <c r="C1603" s="774">
        <v>1890</v>
      </c>
      <c r="D1603" s="774">
        <v>2160</v>
      </c>
      <c r="E1603" s="733">
        <v>17600</v>
      </c>
      <c r="F1603" s="892">
        <v>4.5999999999999996</v>
      </c>
      <c r="G1603" s="27"/>
      <c r="H1603" s="9"/>
      <c r="I1603" s="9"/>
    </row>
    <row r="1604" spans="1:9" ht="15.75" customHeight="1">
      <c r="A1604" s="764" t="s">
        <v>1605</v>
      </c>
      <c r="B1604" s="890"/>
      <c r="C1604" s="774">
        <v>1890</v>
      </c>
      <c r="D1604" s="774">
        <v>2160</v>
      </c>
      <c r="E1604" s="733"/>
      <c r="F1604" s="892">
        <v>4.5999999999999996</v>
      </c>
      <c r="G1604" s="27"/>
      <c r="H1604" s="9"/>
      <c r="I1604" s="9"/>
    </row>
    <row r="1605" spans="1:9" ht="15.75" customHeight="1">
      <c r="A1605" s="762" t="s">
        <v>1606</v>
      </c>
      <c r="B1605" s="890"/>
      <c r="C1605" s="774">
        <v>3200</v>
      </c>
      <c r="D1605" s="774">
        <v>3310</v>
      </c>
      <c r="E1605" s="733"/>
      <c r="F1605" s="892">
        <v>4.5999999999999996</v>
      </c>
      <c r="G1605" s="27"/>
      <c r="H1605" s="9"/>
      <c r="I1605" s="9"/>
    </row>
    <row r="1606" spans="1:9" ht="15.75" customHeight="1">
      <c r="A1606" s="762" t="s">
        <v>1607</v>
      </c>
      <c r="B1606" s="890"/>
      <c r="C1606" s="774">
        <v>3200</v>
      </c>
      <c r="D1606" s="774">
        <v>3310</v>
      </c>
      <c r="E1606" s="733"/>
      <c r="F1606" s="892">
        <v>4.5999999999999996</v>
      </c>
      <c r="G1606" s="27"/>
      <c r="H1606" s="9"/>
      <c r="I1606" s="9"/>
    </row>
    <row r="1607" spans="1:9" ht="15.75" customHeight="1">
      <c r="A1607" s="762" t="s">
        <v>1608</v>
      </c>
      <c r="B1607" s="890"/>
      <c r="C1607" s="774">
        <v>3200</v>
      </c>
      <c r="D1607" s="774">
        <v>3310</v>
      </c>
      <c r="E1607" s="733"/>
      <c r="F1607" s="892">
        <v>4.5999999999999996</v>
      </c>
      <c r="G1607" s="27"/>
      <c r="H1607" s="9"/>
      <c r="I1607" s="9"/>
    </row>
    <row r="1608" spans="1:9" ht="15.75" customHeight="1">
      <c r="A1608" s="767" t="s">
        <v>1609</v>
      </c>
      <c r="B1608" s="890"/>
      <c r="C1608" s="774">
        <v>3200</v>
      </c>
      <c r="D1608" s="774">
        <v>3310</v>
      </c>
      <c r="E1608" s="733"/>
      <c r="F1608" s="892">
        <v>4.5999999999999996</v>
      </c>
      <c r="G1608" s="27"/>
      <c r="H1608" s="9"/>
      <c r="I1608" s="9"/>
    </row>
    <row r="1609" spans="1:9" ht="15.75" customHeight="1">
      <c r="A1609" s="767" t="s">
        <v>1610</v>
      </c>
      <c r="B1609" s="890"/>
      <c r="C1609" s="774">
        <v>3200</v>
      </c>
      <c r="D1609" s="774">
        <v>3310</v>
      </c>
      <c r="E1609" s="733"/>
      <c r="F1609" s="892">
        <v>4.5999999999999996</v>
      </c>
      <c r="G1609" s="27"/>
      <c r="H1609" s="9"/>
      <c r="I1609" s="9"/>
    </row>
    <row r="1610" spans="1:9" ht="15.75" customHeight="1">
      <c r="A1610" s="767" t="s">
        <v>1611</v>
      </c>
      <c r="B1610" s="890"/>
      <c r="C1610" s="774">
        <v>3200</v>
      </c>
      <c r="D1610" s="774">
        <v>3310</v>
      </c>
      <c r="E1610" s="733">
        <v>16700</v>
      </c>
      <c r="F1610" s="892">
        <v>4.5999999999999996</v>
      </c>
      <c r="G1610" s="27"/>
      <c r="H1610" s="9"/>
      <c r="I1610" s="9"/>
    </row>
    <row r="1611" spans="1:9" ht="15.75" customHeight="1">
      <c r="A1611" s="768" t="s">
        <v>1612</v>
      </c>
      <c r="B1611" s="890"/>
      <c r="C1611" s="774">
        <v>3200</v>
      </c>
      <c r="D1611" s="774">
        <v>3310</v>
      </c>
      <c r="E1611" s="733"/>
      <c r="F1611" s="892">
        <v>4.5999999999999996</v>
      </c>
      <c r="G1611" s="27"/>
      <c r="H1611" s="9"/>
      <c r="I1611" s="9"/>
    </row>
    <row r="1612" spans="1:9" ht="15.75" customHeight="1">
      <c r="A1612" s="767" t="s">
        <v>1613</v>
      </c>
      <c r="B1612" s="890"/>
      <c r="C1612" s="774">
        <v>3200</v>
      </c>
      <c r="D1612" s="774">
        <v>3310</v>
      </c>
      <c r="E1612" s="733"/>
      <c r="F1612" s="892">
        <v>4.5999999999999996</v>
      </c>
      <c r="G1612" s="27"/>
      <c r="H1612" s="9"/>
      <c r="I1612" s="9"/>
    </row>
    <row r="1613" spans="1:9" ht="15.75" customHeight="1">
      <c r="A1613" s="767" t="s">
        <v>1614</v>
      </c>
      <c r="B1613" s="890"/>
      <c r="C1613" s="774">
        <v>3200</v>
      </c>
      <c r="D1613" s="774">
        <v>3310</v>
      </c>
      <c r="E1613" s="733">
        <v>19500</v>
      </c>
      <c r="F1613" s="892">
        <v>7.2</v>
      </c>
      <c r="G1613" s="27"/>
      <c r="H1613" s="9"/>
      <c r="I1613" s="9"/>
    </row>
    <row r="1614" spans="1:9" ht="15.75" customHeight="1">
      <c r="A1614" s="767" t="s">
        <v>1615</v>
      </c>
      <c r="B1614" s="890"/>
      <c r="C1614" s="774">
        <v>3200</v>
      </c>
      <c r="D1614" s="774">
        <v>3310</v>
      </c>
      <c r="E1614" s="733">
        <v>15100</v>
      </c>
      <c r="F1614" s="892">
        <v>7.2</v>
      </c>
      <c r="G1614" s="27"/>
      <c r="H1614" s="9"/>
      <c r="I1614" s="9"/>
    </row>
    <row r="1615" spans="1:9" ht="15.75" customHeight="1">
      <c r="A1615" s="767" t="s">
        <v>1616</v>
      </c>
      <c r="B1615" s="890"/>
      <c r="C1615" s="774">
        <v>3200</v>
      </c>
      <c r="D1615" s="774">
        <v>3310</v>
      </c>
      <c r="E1615" s="733"/>
      <c r="F1615" s="892">
        <v>7.2</v>
      </c>
      <c r="G1615" s="27"/>
      <c r="H1615" s="9"/>
      <c r="I1615" s="9"/>
    </row>
    <row r="1616" spans="1:9" ht="15.75" customHeight="1">
      <c r="A1616" s="767" t="s">
        <v>1617</v>
      </c>
      <c r="B1616" s="890"/>
      <c r="C1616" s="774">
        <v>3310</v>
      </c>
      <c r="D1616" s="774">
        <v>3420</v>
      </c>
      <c r="E1616" s="733"/>
      <c r="F1616" s="892">
        <v>5.5</v>
      </c>
      <c r="G1616" s="27"/>
      <c r="H1616" s="9"/>
      <c r="I1616" s="9"/>
    </row>
    <row r="1617" spans="1:9" ht="15.75" customHeight="1">
      <c r="A1617" s="767" t="s">
        <v>1618</v>
      </c>
      <c r="B1617" s="890"/>
      <c r="C1617" s="774">
        <v>3310</v>
      </c>
      <c r="D1617" s="774">
        <v>3420</v>
      </c>
      <c r="E1617" s="733"/>
      <c r="F1617" s="892">
        <v>5.5</v>
      </c>
      <c r="G1617" s="27"/>
      <c r="H1617" s="9"/>
      <c r="I1617" s="9"/>
    </row>
    <row r="1618" spans="1:9" ht="15.75" customHeight="1">
      <c r="A1618" s="767" t="s">
        <v>1619</v>
      </c>
      <c r="B1618" s="890"/>
      <c r="C1618" s="774">
        <v>3310</v>
      </c>
      <c r="D1618" s="774">
        <v>3420</v>
      </c>
      <c r="E1618" s="733"/>
      <c r="F1618" s="892">
        <v>5.5</v>
      </c>
      <c r="G1618" s="27"/>
      <c r="H1618" s="9"/>
      <c r="I1618" s="9"/>
    </row>
    <row r="1619" spans="1:9" ht="15.75" customHeight="1">
      <c r="A1619" s="767" t="s">
        <v>1620</v>
      </c>
      <c r="B1619" s="890"/>
      <c r="C1619" s="774">
        <v>3310</v>
      </c>
      <c r="D1619" s="774">
        <v>3420</v>
      </c>
      <c r="E1619" s="733">
        <v>15100</v>
      </c>
      <c r="F1619" s="892">
        <v>5.5</v>
      </c>
      <c r="G1619" s="27"/>
      <c r="H1619" s="9"/>
      <c r="I1619" s="9"/>
    </row>
    <row r="1620" spans="1:9" ht="15.75" customHeight="1">
      <c r="A1620" s="768" t="s">
        <v>1621</v>
      </c>
      <c r="B1620" s="890"/>
      <c r="C1620" s="774">
        <v>3310</v>
      </c>
      <c r="D1620" s="774">
        <v>3420</v>
      </c>
      <c r="E1620" s="733"/>
      <c r="F1620" s="892">
        <v>5.5</v>
      </c>
      <c r="G1620" s="27"/>
      <c r="H1620" s="9"/>
      <c r="I1620" s="9"/>
    </row>
    <row r="1621" spans="1:9" ht="15.75" customHeight="1">
      <c r="A1621" s="767" t="s">
        <v>1622</v>
      </c>
      <c r="B1621" s="890"/>
      <c r="C1621" s="774">
        <v>3310</v>
      </c>
      <c r="D1621" s="774">
        <v>3420</v>
      </c>
      <c r="E1621" s="733"/>
      <c r="F1621" s="892">
        <v>5.5</v>
      </c>
      <c r="G1621" s="27"/>
      <c r="H1621" s="9"/>
      <c r="I1621" s="9"/>
    </row>
    <row r="1622" spans="1:9" ht="15.75" customHeight="1">
      <c r="A1622" s="767" t="s">
        <v>1623</v>
      </c>
      <c r="B1622" s="890"/>
      <c r="C1622" s="774">
        <v>3310</v>
      </c>
      <c r="D1622" s="774">
        <v>3420</v>
      </c>
      <c r="E1622" s="733">
        <v>20100</v>
      </c>
      <c r="F1622" s="892">
        <v>8.8000000000000007</v>
      </c>
      <c r="G1622" s="27"/>
      <c r="H1622" s="9"/>
      <c r="I1622" s="9"/>
    </row>
    <row r="1623" spans="1:9" ht="15.75" customHeight="1">
      <c r="A1623" s="768" t="s">
        <v>1624</v>
      </c>
      <c r="B1623" s="890"/>
      <c r="C1623" s="774">
        <v>3310</v>
      </c>
      <c r="D1623" s="774">
        <v>3420</v>
      </c>
      <c r="E1623" s="733"/>
      <c r="F1623" s="892">
        <v>8.8000000000000007</v>
      </c>
      <c r="G1623" s="27"/>
      <c r="H1623" s="9"/>
      <c r="I1623" s="9"/>
    </row>
    <row r="1624" spans="1:9" ht="15.75" customHeight="1">
      <c r="A1624" s="767" t="s">
        <v>1625</v>
      </c>
      <c r="B1624" s="890"/>
      <c r="C1624" s="774">
        <v>3310</v>
      </c>
      <c r="D1624" s="774">
        <v>3420</v>
      </c>
      <c r="E1624" s="733">
        <v>20100</v>
      </c>
      <c r="F1624" s="892">
        <v>8.8000000000000007</v>
      </c>
      <c r="G1624" s="27"/>
      <c r="H1624" s="9"/>
      <c r="I1624" s="9"/>
    </row>
    <row r="1625" spans="1:9" ht="15.75" customHeight="1">
      <c r="A1625" s="768" t="s">
        <v>1626</v>
      </c>
      <c r="B1625" s="890"/>
      <c r="C1625" s="774">
        <v>3650</v>
      </c>
      <c r="D1625" s="774">
        <v>3770</v>
      </c>
      <c r="E1625" s="733"/>
      <c r="F1625" s="892">
        <v>10</v>
      </c>
      <c r="G1625" s="27"/>
      <c r="H1625" s="9"/>
      <c r="I1625" s="9"/>
    </row>
    <row r="1626" spans="1:9" ht="15.75" customHeight="1">
      <c r="A1626" s="768" t="s">
        <v>1627</v>
      </c>
      <c r="B1626" s="890"/>
      <c r="C1626" s="774">
        <v>3650</v>
      </c>
      <c r="D1626" s="774">
        <v>3770</v>
      </c>
      <c r="E1626" s="733"/>
      <c r="F1626" s="892">
        <v>10</v>
      </c>
      <c r="G1626" s="27"/>
      <c r="H1626" s="9"/>
      <c r="I1626" s="9"/>
    </row>
    <row r="1627" spans="1:9" ht="15.75" customHeight="1">
      <c r="A1627" s="767" t="s">
        <v>1628</v>
      </c>
      <c r="B1627" s="890"/>
      <c r="C1627" s="774">
        <v>3650</v>
      </c>
      <c r="D1627" s="774">
        <v>3770</v>
      </c>
      <c r="E1627" s="733"/>
      <c r="F1627" s="892">
        <v>10</v>
      </c>
      <c r="G1627" s="27"/>
      <c r="H1627" s="9"/>
      <c r="I1627" s="9"/>
    </row>
    <row r="1628" spans="1:9" ht="15.75" customHeight="1">
      <c r="A1628" s="768" t="s">
        <v>1629</v>
      </c>
      <c r="B1628" s="890"/>
      <c r="C1628" s="774">
        <v>3650</v>
      </c>
      <c r="D1628" s="774">
        <v>3770</v>
      </c>
      <c r="E1628" s="733"/>
      <c r="F1628" s="892">
        <v>12</v>
      </c>
      <c r="G1628" s="27"/>
      <c r="H1628" s="9"/>
      <c r="I1628" s="9"/>
    </row>
    <row r="1629" spans="1:9" ht="15.75" customHeight="1">
      <c r="A1629" s="767" t="s">
        <v>1630</v>
      </c>
      <c r="B1629" s="890"/>
      <c r="C1629" s="774">
        <v>3770</v>
      </c>
      <c r="D1629" s="774">
        <v>3880</v>
      </c>
      <c r="E1629" s="733"/>
      <c r="F1629" s="892">
        <v>12</v>
      </c>
      <c r="G1629" s="27"/>
      <c r="H1629" s="9"/>
      <c r="I1629" s="9"/>
    </row>
    <row r="1630" spans="1:9" ht="15.75" customHeight="1">
      <c r="A1630" s="768" t="s">
        <v>1631</v>
      </c>
      <c r="B1630" s="890"/>
      <c r="C1630" s="774">
        <v>3770</v>
      </c>
      <c r="D1630" s="774">
        <v>3880</v>
      </c>
      <c r="E1630" s="733"/>
      <c r="F1630" s="892">
        <v>12</v>
      </c>
      <c r="G1630" s="27"/>
      <c r="H1630" s="9"/>
      <c r="I1630" s="9"/>
    </row>
    <row r="1631" spans="1:9" ht="15.75" customHeight="1">
      <c r="A1631" s="768" t="s">
        <v>1632</v>
      </c>
      <c r="B1631" s="890"/>
      <c r="C1631" s="774">
        <v>3200</v>
      </c>
      <c r="D1631" s="774">
        <v>3310</v>
      </c>
      <c r="E1631" s="733">
        <v>19400</v>
      </c>
      <c r="F1631" s="892">
        <v>6</v>
      </c>
      <c r="G1631" s="27"/>
      <c r="H1631" s="9"/>
      <c r="I1631" s="9"/>
    </row>
    <row r="1632" spans="1:9" ht="15.75" customHeight="1">
      <c r="A1632" s="767" t="s">
        <v>1633</v>
      </c>
      <c r="B1632" s="890"/>
      <c r="C1632" s="774">
        <v>3200</v>
      </c>
      <c r="D1632" s="774">
        <v>3310</v>
      </c>
      <c r="E1632" s="733"/>
      <c r="F1632" s="892">
        <v>6</v>
      </c>
      <c r="G1632" s="27"/>
      <c r="H1632" s="9"/>
      <c r="I1632" s="9"/>
    </row>
    <row r="1633" spans="1:26" ht="15.75" customHeight="1">
      <c r="A1633" s="767" t="s">
        <v>1634</v>
      </c>
      <c r="B1633" s="890"/>
      <c r="C1633" s="774">
        <v>3200</v>
      </c>
      <c r="D1633" s="774">
        <v>3310</v>
      </c>
      <c r="E1633" s="733">
        <v>22300</v>
      </c>
      <c r="F1633" s="892">
        <v>8.3000000000000007</v>
      </c>
      <c r="G1633" s="27"/>
      <c r="H1633" s="9"/>
      <c r="I1633" s="9"/>
      <c r="K1633" s="685"/>
      <c r="L1633" s="685"/>
      <c r="M1633" s="685"/>
      <c r="N1633" s="685"/>
      <c r="O1633" s="685"/>
      <c r="P1633" s="685"/>
      <c r="Q1633" s="685"/>
      <c r="R1633" s="685"/>
      <c r="S1633" s="685"/>
      <c r="T1633" s="685"/>
      <c r="U1633" s="685"/>
      <c r="V1633" s="685"/>
      <c r="W1633" s="685"/>
      <c r="X1633" s="685"/>
      <c r="Y1633" s="685"/>
      <c r="Z1633" s="685"/>
    </row>
    <row r="1634" spans="1:26" ht="15.75" customHeight="1">
      <c r="A1634" s="767" t="s">
        <v>1635</v>
      </c>
      <c r="B1634" s="890"/>
      <c r="C1634" s="774">
        <v>3200</v>
      </c>
      <c r="D1634" s="774">
        <v>3310</v>
      </c>
      <c r="E1634" s="733">
        <v>22800</v>
      </c>
      <c r="F1634" s="892">
        <v>8.3000000000000007</v>
      </c>
      <c r="G1634" s="27"/>
      <c r="H1634" s="9"/>
      <c r="I1634" s="9"/>
      <c r="K1634" s="685"/>
      <c r="L1634" s="685"/>
      <c r="M1634" s="685"/>
      <c r="N1634" s="685"/>
      <c r="O1634" s="685"/>
      <c r="P1634" s="685"/>
      <c r="Q1634" s="685"/>
      <c r="R1634" s="685"/>
      <c r="S1634" s="685"/>
      <c r="T1634" s="685"/>
      <c r="U1634" s="685"/>
      <c r="V1634" s="685"/>
      <c r="W1634" s="685"/>
      <c r="X1634" s="685"/>
      <c r="Y1634" s="685"/>
      <c r="Z1634" s="685"/>
    </row>
    <row r="1635" spans="1:26" ht="15.75" customHeight="1">
      <c r="A1635" s="767" t="s">
        <v>1636</v>
      </c>
      <c r="B1635" s="890"/>
      <c r="C1635" s="774">
        <v>3310</v>
      </c>
      <c r="D1635" s="774">
        <v>3420</v>
      </c>
      <c r="E1635" s="733"/>
      <c r="F1635" s="892">
        <v>6</v>
      </c>
      <c r="G1635" s="27"/>
      <c r="H1635" s="9"/>
      <c r="I1635" s="9"/>
      <c r="K1635" s="685"/>
      <c r="L1635" s="685"/>
      <c r="M1635" s="685"/>
      <c r="N1635" s="685"/>
      <c r="O1635" s="685"/>
      <c r="P1635" s="685"/>
      <c r="Q1635" s="685"/>
      <c r="R1635" s="685"/>
      <c r="S1635" s="685"/>
      <c r="T1635" s="685"/>
      <c r="U1635" s="685"/>
      <c r="V1635" s="685"/>
      <c r="W1635" s="685"/>
      <c r="X1635" s="685"/>
      <c r="Y1635" s="685"/>
      <c r="Z1635" s="685"/>
    </row>
    <row r="1636" spans="1:26" ht="15.75" customHeight="1">
      <c r="A1636" s="767" t="s">
        <v>1637</v>
      </c>
      <c r="B1636" s="890"/>
      <c r="C1636" s="774">
        <v>3310</v>
      </c>
      <c r="D1636" s="774">
        <v>3420</v>
      </c>
      <c r="E1636" s="733"/>
      <c r="F1636" s="892">
        <v>8.3000000000000007</v>
      </c>
      <c r="G1636" s="27"/>
      <c r="H1636" s="9"/>
      <c r="I1636" s="9"/>
    </row>
    <row r="1637" spans="1:26" ht="15.75" customHeight="1">
      <c r="A1637" s="767" t="s">
        <v>1638</v>
      </c>
      <c r="B1637" s="890"/>
      <c r="C1637" s="774">
        <v>3310</v>
      </c>
      <c r="D1637" s="774">
        <v>3420</v>
      </c>
      <c r="E1637" s="733"/>
      <c r="F1637" s="892">
        <v>8.3000000000000007</v>
      </c>
      <c r="G1637" s="27"/>
      <c r="H1637" s="9"/>
      <c r="I1637" s="9"/>
      <c r="K1637" s="685"/>
      <c r="L1637" s="685"/>
      <c r="M1637" s="685"/>
      <c r="N1637" s="685"/>
      <c r="O1637" s="685"/>
      <c r="P1637" s="685"/>
      <c r="Q1637" s="685"/>
      <c r="R1637" s="685"/>
      <c r="S1637" s="685"/>
      <c r="T1637" s="685"/>
      <c r="U1637" s="685"/>
      <c r="V1637" s="685"/>
      <c r="W1637" s="685"/>
      <c r="X1637" s="685"/>
      <c r="Y1637" s="685"/>
      <c r="Z1637" s="685"/>
    </row>
    <row r="1638" spans="1:26" ht="15.75" customHeight="1">
      <c r="A1638" s="767" t="s">
        <v>1639</v>
      </c>
      <c r="B1638" s="890"/>
      <c r="C1638" s="774">
        <v>3310</v>
      </c>
      <c r="D1638" s="774">
        <v>3420</v>
      </c>
      <c r="E1638" s="733"/>
      <c r="F1638" s="892">
        <v>8.3000000000000007</v>
      </c>
      <c r="G1638" s="27"/>
      <c r="H1638" s="9"/>
      <c r="I1638" s="9"/>
    </row>
    <row r="1639" spans="1:26" ht="15.75" customHeight="1">
      <c r="A1639" s="767" t="s">
        <v>1640</v>
      </c>
      <c r="B1639" s="890"/>
      <c r="C1639" s="774">
        <v>3310</v>
      </c>
      <c r="D1639" s="774">
        <v>3420</v>
      </c>
      <c r="E1639" s="733"/>
      <c r="F1639" s="892">
        <v>8.3000000000000007</v>
      </c>
      <c r="G1639" s="27"/>
      <c r="H1639" s="9"/>
      <c r="I1639" s="9"/>
    </row>
    <row r="1640" spans="1:26" ht="15.75" customHeight="1">
      <c r="A1640" s="768" t="s">
        <v>1641</v>
      </c>
      <c r="B1640" s="890"/>
      <c r="C1640" s="774">
        <v>3310</v>
      </c>
      <c r="D1640" s="774">
        <v>3420</v>
      </c>
      <c r="E1640" s="733"/>
      <c r="F1640" s="892">
        <v>8.3000000000000007</v>
      </c>
      <c r="G1640" s="27"/>
      <c r="H1640" s="9"/>
      <c r="I1640" s="9"/>
    </row>
    <row r="1641" spans="1:26" ht="15.75" customHeight="1">
      <c r="A1641" s="768" t="s">
        <v>1642</v>
      </c>
      <c r="B1641" s="890"/>
      <c r="C1641" s="774">
        <v>3540</v>
      </c>
      <c r="D1641" s="774">
        <v>3650</v>
      </c>
      <c r="E1641" s="733"/>
      <c r="F1641" s="892">
        <v>7.1</v>
      </c>
      <c r="G1641" s="27"/>
      <c r="H1641" s="9"/>
      <c r="I1641" s="9"/>
    </row>
    <row r="1642" spans="1:26" ht="15.75" customHeight="1">
      <c r="A1642" s="768" t="s">
        <v>1643</v>
      </c>
      <c r="B1642" s="890"/>
      <c r="C1642" s="774">
        <v>3540</v>
      </c>
      <c r="D1642" s="774">
        <v>3650</v>
      </c>
      <c r="E1642" s="733"/>
      <c r="F1642" s="892">
        <v>7.1</v>
      </c>
      <c r="G1642" s="27"/>
      <c r="H1642" s="9"/>
      <c r="I1642" s="9"/>
    </row>
    <row r="1643" spans="1:26" ht="15.75" customHeight="1">
      <c r="A1643" s="785" t="s">
        <v>1644</v>
      </c>
      <c r="B1643" s="890"/>
      <c r="C1643" s="774">
        <v>3540</v>
      </c>
      <c r="D1643" s="774">
        <v>3650</v>
      </c>
      <c r="E1643" s="733"/>
      <c r="F1643" s="892">
        <v>7.1</v>
      </c>
      <c r="G1643" s="27"/>
      <c r="H1643" s="9"/>
      <c r="I1643" s="9"/>
      <c r="K1643" s="685"/>
      <c r="L1643" s="685"/>
      <c r="M1643" s="685"/>
      <c r="N1643" s="685"/>
      <c r="O1643" s="685"/>
      <c r="P1643" s="685"/>
      <c r="Q1643" s="685"/>
      <c r="R1643" s="685"/>
      <c r="S1643" s="685"/>
      <c r="T1643" s="685"/>
      <c r="U1643" s="685"/>
      <c r="V1643" s="685"/>
      <c r="W1643" s="685"/>
      <c r="X1643" s="685"/>
      <c r="Y1643" s="685"/>
      <c r="Z1643" s="685"/>
    </row>
    <row r="1644" spans="1:26" ht="15.75" customHeight="1">
      <c r="A1644" s="785" t="s">
        <v>1645</v>
      </c>
      <c r="B1644" s="890"/>
      <c r="C1644" s="774">
        <v>3540</v>
      </c>
      <c r="D1644" s="774">
        <v>3650</v>
      </c>
      <c r="E1644" s="733"/>
      <c r="F1644" s="892">
        <v>7.1</v>
      </c>
      <c r="G1644" s="27"/>
      <c r="H1644" s="9"/>
      <c r="I1644" s="9"/>
      <c r="K1644" s="685"/>
      <c r="L1644" s="685"/>
      <c r="M1644" s="685"/>
      <c r="N1644" s="685"/>
      <c r="O1644" s="685"/>
      <c r="P1644" s="685"/>
      <c r="Q1644" s="685"/>
      <c r="R1644" s="685"/>
      <c r="S1644" s="685"/>
      <c r="T1644" s="685"/>
      <c r="U1644" s="685"/>
      <c r="V1644" s="685"/>
      <c r="W1644" s="685"/>
      <c r="X1644" s="685"/>
      <c r="Y1644" s="685"/>
      <c r="Z1644" s="685"/>
    </row>
    <row r="1645" spans="1:26" ht="15.75" customHeight="1">
      <c r="A1645" s="785" t="s">
        <v>1646</v>
      </c>
      <c r="B1645" s="890"/>
      <c r="C1645" s="774">
        <v>3540</v>
      </c>
      <c r="D1645" s="774">
        <v>3650</v>
      </c>
      <c r="E1645" s="733"/>
      <c r="F1645" s="892">
        <v>7.1</v>
      </c>
      <c r="G1645" s="27"/>
      <c r="H1645" s="9"/>
      <c r="I1645" s="9"/>
      <c r="K1645" s="685"/>
      <c r="L1645" s="685"/>
      <c r="M1645" s="685"/>
      <c r="N1645" s="685"/>
      <c r="O1645" s="685"/>
      <c r="P1645" s="685"/>
      <c r="Q1645" s="685"/>
      <c r="R1645" s="685"/>
      <c r="S1645" s="685"/>
      <c r="T1645" s="685"/>
      <c r="U1645" s="685"/>
      <c r="V1645" s="685"/>
      <c r="W1645" s="685"/>
      <c r="X1645" s="685"/>
      <c r="Y1645" s="685"/>
      <c r="Z1645" s="685"/>
    </row>
    <row r="1646" spans="1:26" ht="15.75" customHeight="1">
      <c r="A1646" s="785" t="s">
        <v>1647</v>
      </c>
      <c r="B1646" s="890"/>
      <c r="C1646" s="774">
        <v>3540</v>
      </c>
      <c r="D1646" s="774">
        <v>3650</v>
      </c>
      <c r="E1646" s="733">
        <v>20800</v>
      </c>
      <c r="F1646" s="892">
        <v>7.1</v>
      </c>
      <c r="G1646" s="27"/>
      <c r="H1646" s="9"/>
      <c r="I1646" s="9"/>
      <c r="K1646" s="685"/>
      <c r="L1646" s="685"/>
      <c r="M1646" s="685"/>
      <c r="N1646" s="685"/>
      <c r="O1646" s="685"/>
      <c r="P1646" s="685"/>
      <c r="Q1646" s="685"/>
      <c r="R1646" s="685"/>
      <c r="S1646" s="685"/>
      <c r="T1646" s="685"/>
      <c r="U1646" s="685"/>
      <c r="V1646" s="685"/>
      <c r="W1646" s="685"/>
      <c r="X1646" s="685"/>
      <c r="Y1646" s="685"/>
      <c r="Z1646" s="685"/>
    </row>
    <row r="1647" spans="1:26" ht="15.75" customHeight="1">
      <c r="A1647" s="771" t="s">
        <v>1648</v>
      </c>
      <c r="B1647" s="890"/>
      <c r="C1647" s="774">
        <v>3540</v>
      </c>
      <c r="D1647" s="774">
        <v>3650</v>
      </c>
      <c r="E1647" s="733"/>
      <c r="F1647" s="900"/>
      <c r="G1647" s="27"/>
      <c r="H1647" s="9"/>
      <c r="I1647" s="9"/>
      <c r="K1647" s="685"/>
      <c r="L1647" s="685"/>
      <c r="M1647" s="685"/>
      <c r="N1647" s="685"/>
      <c r="O1647" s="685"/>
      <c r="P1647" s="685"/>
      <c r="Q1647" s="685"/>
      <c r="R1647" s="685"/>
      <c r="S1647" s="685"/>
      <c r="T1647" s="685"/>
      <c r="U1647" s="685"/>
      <c r="V1647" s="685"/>
      <c r="W1647" s="685"/>
      <c r="X1647" s="685"/>
      <c r="Y1647" s="685"/>
      <c r="Z1647" s="685"/>
    </row>
    <row r="1648" spans="1:26" ht="15.75" customHeight="1">
      <c r="A1648" s="771" t="s">
        <v>1649</v>
      </c>
      <c r="B1648" s="890"/>
      <c r="C1648" s="774">
        <v>3540</v>
      </c>
      <c r="D1648" s="774">
        <v>3650</v>
      </c>
      <c r="E1648" s="733">
        <v>22300</v>
      </c>
      <c r="F1648" s="900"/>
      <c r="G1648" s="27"/>
      <c r="H1648" s="9"/>
      <c r="I1648" s="9"/>
    </row>
    <row r="1649" spans="1:9" ht="15.75" customHeight="1">
      <c r="A1649" s="771" t="s">
        <v>1650</v>
      </c>
      <c r="B1649" s="890"/>
      <c r="C1649" s="774">
        <v>3540</v>
      </c>
      <c r="D1649" s="774">
        <v>3650</v>
      </c>
      <c r="E1649" s="733">
        <v>22700</v>
      </c>
      <c r="F1649" s="900"/>
      <c r="G1649" s="27"/>
      <c r="H1649" s="9"/>
      <c r="I1649" s="9"/>
    </row>
    <row r="1650" spans="1:9" ht="15.75" customHeight="1">
      <c r="A1650" s="768" t="s">
        <v>1651</v>
      </c>
      <c r="B1650" s="890"/>
      <c r="C1650" s="774">
        <v>3650</v>
      </c>
      <c r="D1650" s="774">
        <v>3770</v>
      </c>
      <c r="E1650" s="733"/>
      <c r="F1650" s="900"/>
      <c r="G1650" s="27"/>
      <c r="H1650" s="9"/>
      <c r="I1650" s="9"/>
    </row>
    <row r="1651" spans="1:9" ht="15.75" customHeight="1">
      <c r="A1651" s="767" t="s">
        <v>1652</v>
      </c>
      <c r="B1651" s="890"/>
      <c r="C1651" s="774">
        <v>3650</v>
      </c>
      <c r="D1651" s="774">
        <v>3770</v>
      </c>
      <c r="E1651" s="733">
        <v>27400</v>
      </c>
      <c r="F1651" s="892">
        <v>8.5</v>
      </c>
      <c r="G1651" s="27"/>
      <c r="H1651" s="9"/>
      <c r="I1651" s="9"/>
    </row>
    <row r="1652" spans="1:9" ht="15.75" customHeight="1">
      <c r="A1652" s="764" t="s">
        <v>1653</v>
      </c>
      <c r="B1652" s="890"/>
      <c r="C1652" s="774">
        <v>3650</v>
      </c>
      <c r="D1652" s="774">
        <v>3770</v>
      </c>
      <c r="E1652" s="733"/>
      <c r="F1652" s="892">
        <v>8.5</v>
      </c>
      <c r="G1652" s="27"/>
      <c r="H1652" s="9"/>
      <c r="I1652" s="9"/>
    </row>
    <row r="1653" spans="1:9" ht="15.75" customHeight="1">
      <c r="A1653" s="764" t="s">
        <v>1654</v>
      </c>
      <c r="B1653" s="890"/>
      <c r="C1653" s="774">
        <v>3650</v>
      </c>
      <c r="D1653" s="774">
        <v>3770</v>
      </c>
      <c r="E1653" s="733"/>
      <c r="F1653" s="892">
        <v>8.5</v>
      </c>
      <c r="G1653" s="27"/>
      <c r="H1653" s="9"/>
      <c r="I1653" s="9"/>
    </row>
    <row r="1654" spans="1:9" ht="15.75" customHeight="1">
      <c r="A1654" s="762" t="s">
        <v>1655</v>
      </c>
      <c r="B1654" s="890"/>
      <c r="C1654" s="774">
        <v>3650</v>
      </c>
      <c r="D1654" s="774">
        <v>3770</v>
      </c>
      <c r="E1654" s="733">
        <v>22700</v>
      </c>
      <c r="F1654" s="892">
        <v>12</v>
      </c>
      <c r="G1654" s="27"/>
      <c r="H1654" s="9"/>
      <c r="I1654" s="9"/>
    </row>
    <row r="1655" spans="1:9" ht="15.75" customHeight="1">
      <c r="A1655" s="762" t="s">
        <v>1656</v>
      </c>
      <c r="B1655" s="890"/>
      <c r="C1655" s="774">
        <v>3650</v>
      </c>
      <c r="D1655" s="774">
        <v>3770</v>
      </c>
      <c r="E1655" s="733">
        <v>26300</v>
      </c>
      <c r="F1655" s="892">
        <v>12</v>
      </c>
      <c r="G1655" s="27"/>
      <c r="H1655" s="9"/>
      <c r="I1655" s="9"/>
    </row>
    <row r="1656" spans="1:9" ht="15.75" customHeight="1">
      <c r="A1656" s="764" t="s">
        <v>1657</v>
      </c>
      <c r="B1656" s="890"/>
      <c r="C1656" s="774">
        <v>3650</v>
      </c>
      <c r="D1656" s="774">
        <v>3770</v>
      </c>
      <c r="E1656" s="733"/>
      <c r="F1656" s="892">
        <v>12</v>
      </c>
      <c r="G1656" s="27"/>
      <c r="H1656" s="9"/>
      <c r="I1656" s="9"/>
    </row>
    <row r="1657" spans="1:9" ht="15.75" customHeight="1">
      <c r="A1657" s="762" t="s">
        <v>1658</v>
      </c>
      <c r="B1657" s="890"/>
      <c r="C1657" s="774">
        <v>3880</v>
      </c>
      <c r="D1657" s="774">
        <v>4110</v>
      </c>
      <c r="E1657" s="733"/>
      <c r="F1657" s="892">
        <v>10</v>
      </c>
      <c r="G1657" s="27"/>
      <c r="H1657" s="9"/>
      <c r="I1657" s="9"/>
    </row>
    <row r="1658" spans="1:9" ht="15.75" customHeight="1">
      <c r="A1658" s="764" t="s">
        <v>1659</v>
      </c>
      <c r="B1658" s="890"/>
      <c r="C1658" s="774">
        <v>3880</v>
      </c>
      <c r="D1658" s="774">
        <v>4110</v>
      </c>
      <c r="E1658" s="733"/>
      <c r="F1658" s="892">
        <v>10</v>
      </c>
      <c r="G1658" s="27"/>
      <c r="H1658" s="9"/>
      <c r="I1658" s="9"/>
    </row>
    <row r="1659" spans="1:9" ht="15.75" customHeight="1">
      <c r="A1659" s="762" t="s">
        <v>1660</v>
      </c>
      <c r="B1659" s="890"/>
      <c r="C1659" s="774">
        <v>3880</v>
      </c>
      <c r="D1659" s="774">
        <v>4110</v>
      </c>
      <c r="E1659" s="733"/>
      <c r="F1659" s="892">
        <v>10</v>
      </c>
      <c r="G1659" s="27"/>
      <c r="H1659" s="9"/>
      <c r="I1659" s="9"/>
    </row>
    <row r="1660" spans="1:9" ht="15.75" customHeight="1">
      <c r="A1660" s="762" t="s">
        <v>1661</v>
      </c>
      <c r="B1660" s="890"/>
      <c r="C1660" s="774">
        <v>3880</v>
      </c>
      <c r="D1660" s="774">
        <v>4110</v>
      </c>
      <c r="E1660" s="733"/>
      <c r="F1660" s="892">
        <v>10</v>
      </c>
      <c r="G1660" s="27"/>
      <c r="H1660" s="9"/>
      <c r="I1660" s="9"/>
    </row>
    <row r="1661" spans="1:9" ht="15.75" customHeight="1">
      <c r="A1661" s="764" t="s">
        <v>1662</v>
      </c>
      <c r="B1661" s="890"/>
      <c r="C1661" s="774">
        <v>4340</v>
      </c>
      <c r="D1661" s="774">
        <v>4560</v>
      </c>
      <c r="E1661" s="733">
        <v>22300</v>
      </c>
      <c r="F1661" s="892">
        <v>14</v>
      </c>
      <c r="G1661" s="27"/>
      <c r="H1661" s="9"/>
      <c r="I1661" s="9"/>
    </row>
    <row r="1662" spans="1:9" ht="15.75" customHeight="1">
      <c r="A1662" s="764" t="s">
        <v>1663</v>
      </c>
      <c r="B1662" s="890"/>
      <c r="C1662" s="774">
        <v>4340</v>
      </c>
      <c r="D1662" s="774">
        <v>4560</v>
      </c>
      <c r="E1662" s="733">
        <v>22700</v>
      </c>
      <c r="F1662" s="892">
        <v>14</v>
      </c>
      <c r="G1662" s="27"/>
      <c r="H1662" s="9"/>
      <c r="I1662" s="9"/>
    </row>
    <row r="1663" spans="1:9" ht="15.75" customHeight="1">
      <c r="A1663" s="762" t="s">
        <v>1664</v>
      </c>
      <c r="B1663" s="890"/>
      <c r="C1663" s="774">
        <v>5130</v>
      </c>
      <c r="D1663" s="774">
        <v>5130</v>
      </c>
      <c r="E1663" s="733">
        <v>22700</v>
      </c>
      <c r="F1663" s="892">
        <v>16</v>
      </c>
      <c r="G1663" s="27"/>
      <c r="H1663" s="9"/>
      <c r="I1663" s="9"/>
    </row>
    <row r="1664" spans="1:9" ht="15.75" customHeight="1">
      <c r="A1664" s="764" t="s">
        <v>1665</v>
      </c>
      <c r="B1664" s="890"/>
      <c r="C1664" s="774">
        <v>5130</v>
      </c>
      <c r="D1664" s="774">
        <v>5130</v>
      </c>
      <c r="E1664" s="733"/>
      <c r="F1664" s="892">
        <v>16</v>
      </c>
      <c r="G1664" s="27"/>
      <c r="H1664" s="9"/>
      <c r="I1664" s="9"/>
    </row>
    <row r="1665" spans="1:9" ht="15.75" customHeight="1">
      <c r="A1665" s="762" t="s">
        <v>1666</v>
      </c>
      <c r="B1665" s="890"/>
      <c r="C1665" s="774">
        <v>6270</v>
      </c>
      <c r="D1665" s="774">
        <v>6390</v>
      </c>
      <c r="E1665" s="733"/>
      <c r="F1665" s="892">
        <v>15</v>
      </c>
      <c r="G1665" s="27"/>
      <c r="H1665" s="9"/>
      <c r="I1665" s="9"/>
    </row>
    <row r="1666" spans="1:9" ht="15.75" customHeight="1">
      <c r="A1666" s="901" t="s">
        <v>1667</v>
      </c>
      <c r="B1666" s="890"/>
      <c r="C1666" s="774">
        <v>6270</v>
      </c>
      <c r="D1666" s="774">
        <v>6390</v>
      </c>
      <c r="E1666" s="733"/>
      <c r="F1666" s="892">
        <v>18</v>
      </c>
      <c r="G1666" s="27"/>
      <c r="H1666" s="9"/>
      <c r="I1666" s="9"/>
    </row>
    <row r="1667" spans="1:9" ht="15.75" customHeight="1">
      <c r="A1667" s="767" t="s">
        <v>1668</v>
      </c>
      <c r="B1667" s="890"/>
      <c r="C1667" s="774">
        <v>6270</v>
      </c>
      <c r="D1667" s="774">
        <v>6390</v>
      </c>
      <c r="E1667" s="733"/>
      <c r="F1667" s="892">
        <v>18</v>
      </c>
      <c r="G1667" s="27"/>
      <c r="H1667" s="9"/>
      <c r="I1667" s="9"/>
    </row>
    <row r="1668" spans="1:9" ht="15.75" customHeight="1">
      <c r="A1668" s="768" t="s">
        <v>1669</v>
      </c>
      <c r="B1668" s="890"/>
      <c r="C1668" s="774">
        <v>6270</v>
      </c>
      <c r="D1668" s="774">
        <v>6390</v>
      </c>
      <c r="E1668" s="733"/>
      <c r="F1668" s="892">
        <v>18</v>
      </c>
      <c r="G1668" s="27"/>
      <c r="H1668" s="9"/>
      <c r="I1668" s="9"/>
    </row>
    <row r="1669" spans="1:9" ht="15.75" customHeight="1">
      <c r="A1669" s="768" t="s">
        <v>1670</v>
      </c>
      <c r="B1669" s="890"/>
      <c r="C1669" s="774">
        <v>3540</v>
      </c>
      <c r="D1669" s="774">
        <v>3770</v>
      </c>
      <c r="E1669" s="733"/>
      <c r="F1669" s="892">
        <v>9</v>
      </c>
      <c r="G1669" s="27"/>
      <c r="H1669" s="9"/>
      <c r="I1669" s="9"/>
    </row>
    <row r="1670" spans="1:9" ht="15.75" customHeight="1">
      <c r="A1670" s="768" t="s">
        <v>1671</v>
      </c>
      <c r="B1670" s="890"/>
      <c r="C1670" s="774">
        <v>3540</v>
      </c>
      <c r="D1670" s="774">
        <v>3770</v>
      </c>
      <c r="E1670" s="733"/>
      <c r="F1670" s="892">
        <v>9</v>
      </c>
      <c r="G1670" s="27"/>
      <c r="H1670" s="9"/>
      <c r="I1670" s="9"/>
    </row>
    <row r="1671" spans="1:9" ht="15.75" customHeight="1">
      <c r="A1671" s="764" t="s">
        <v>1672</v>
      </c>
      <c r="B1671" s="890"/>
      <c r="C1671" s="774">
        <v>3540</v>
      </c>
      <c r="D1671" s="774">
        <v>3770</v>
      </c>
      <c r="E1671" s="733"/>
      <c r="F1671" s="892">
        <v>11</v>
      </c>
      <c r="G1671" s="27"/>
      <c r="H1671" s="9"/>
      <c r="I1671" s="9"/>
    </row>
    <row r="1672" spans="1:9" ht="15.75" customHeight="1">
      <c r="A1672" s="767" t="s">
        <v>1673</v>
      </c>
      <c r="B1672" s="890"/>
      <c r="C1672" s="774">
        <v>3540</v>
      </c>
      <c r="D1672" s="774">
        <v>3770</v>
      </c>
      <c r="E1672" s="733"/>
      <c r="F1672" s="892">
        <v>11</v>
      </c>
      <c r="G1672" s="27"/>
      <c r="H1672" s="9"/>
      <c r="I1672" s="9"/>
    </row>
    <row r="1673" spans="1:9" ht="15.75" customHeight="1">
      <c r="A1673" s="767" t="s">
        <v>1674</v>
      </c>
      <c r="B1673" s="890"/>
      <c r="C1673" s="774">
        <v>3540</v>
      </c>
      <c r="D1673" s="774">
        <v>3770</v>
      </c>
      <c r="E1673" s="733"/>
      <c r="F1673" s="892">
        <v>11</v>
      </c>
      <c r="G1673" s="27"/>
      <c r="H1673" s="9"/>
      <c r="I1673" s="9"/>
    </row>
    <row r="1674" spans="1:9" ht="15.75" customHeight="1">
      <c r="A1674" s="767" t="s">
        <v>1675</v>
      </c>
      <c r="B1674" s="890"/>
      <c r="C1674" s="774">
        <v>3540</v>
      </c>
      <c r="D1674" s="774">
        <v>3770</v>
      </c>
      <c r="E1674" s="733"/>
      <c r="F1674" s="892">
        <v>11</v>
      </c>
      <c r="G1674" s="27"/>
      <c r="H1674" s="9"/>
      <c r="I1674" s="9"/>
    </row>
    <row r="1675" spans="1:9" ht="15.75" customHeight="1">
      <c r="A1675" s="768" t="s">
        <v>1676</v>
      </c>
      <c r="B1675" s="890"/>
      <c r="C1675" s="774">
        <v>3540</v>
      </c>
      <c r="D1675" s="774">
        <v>3770</v>
      </c>
      <c r="E1675" s="733">
        <v>31300</v>
      </c>
      <c r="F1675" s="892">
        <v>11</v>
      </c>
      <c r="G1675" s="27"/>
      <c r="H1675" s="9"/>
      <c r="I1675" s="9"/>
    </row>
    <row r="1676" spans="1:9" ht="15.75" customHeight="1">
      <c r="A1676" s="768" t="s">
        <v>1677</v>
      </c>
      <c r="B1676" s="890"/>
      <c r="C1676" s="774">
        <v>3540</v>
      </c>
      <c r="D1676" s="774">
        <v>3770</v>
      </c>
      <c r="E1676" s="733"/>
      <c r="F1676" s="892">
        <v>11</v>
      </c>
      <c r="G1676" s="27"/>
      <c r="H1676" s="9"/>
      <c r="I1676" s="9"/>
    </row>
    <row r="1677" spans="1:9" ht="15.75" customHeight="1">
      <c r="A1677" s="768" t="s">
        <v>1678</v>
      </c>
      <c r="B1677" s="890"/>
      <c r="C1677" s="774">
        <v>3540</v>
      </c>
      <c r="D1677" s="774">
        <v>3770</v>
      </c>
      <c r="E1677" s="733">
        <v>32000</v>
      </c>
      <c r="F1677" s="892">
        <v>11</v>
      </c>
      <c r="G1677" s="27"/>
      <c r="H1677" s="9"/>
      <c r="I1677" s="9"/>
    </row>
    <row r="1678" spans="1:9" ht="15.75" customHeight="1">
      <c r="A1678" s="767" t="s">
        <v>1679</v>
      </c>
      <c r="B1678" s="890"/>
      <c r="C1678" s="774">
        <v>3540</v>
      </c>
      <c r="D1678" s="774">
        <v>3770</v>
      </c>
      <c r="E1678" s="733">
        <v>36600</v>
      </c>
      <c r="F1678" s="892">
        <v>11</v>
      </c>
      <c r="G1678" s="27"/>
      <c r="H1678" s="9"/>
      <c r="I1678" s="9"/>
    </row>
    <row r="1679" spans="1:9" ht="15.75" customHeight="1">
      <c r="A1679" s="767" t="s">
        <v>1680</v>
      </c>
      <c r="B1679" s="890"/>
      <c r="C1679" s="774">
        <v>4560</v>
      </c>
      <c r="D1679" s="774">
        <v>4680</v>
      </c>
      <c r="E1679" s="733"/>
      <c r="F1679" s="892">
        <v>9</v>
      </c>
      <c r="G1679" s="27"/>
      <c r="H1679" s="9"/>
      <c r="I1679" s="9"/>
    </row>
    <row r="1680" spans="1:9" ht="15.75" customHeight="1">
      <c r="A1680" s="768" t="s">
        <v>1681</v>
      </c>
      <c r="B1680" s="890"/>
      <c r="C1680" s="774">
        <v>4560</v>
      </c>
      <c r="D1680" s="774">
        <v>4680</v>
      </c>
      <c r="E1680" s="733"/>
      <c r="F1680" s="892">
        <v>9</v>
      </c>
      <c r="G1680" s="27"/>
      <c r="H1680" s="9"/>
      <c r="I1680" s="9"/>
    </row>
    <row r="1681" spans="1:26" ht="15.75" customHeight="1">
      <c r="A1681" s="768" t="s">
        <v>1682</v>
      </c>
      <c r="B1681" s="890"/>
      <c r="C1681" s="774">
        <v>4560</v>
      </c>
      <c r="D1681" s="774">
        <v>4680</v>
      </c>
      <c r="E1681" s="733"/>
      <c r="F1681" s="892">
        <v>13</v>
      </c>
      <c r="G1681" s="27"/>
      <c r="H1681" s="9"/>
      <c r="I1681" s="9"/>
    </row>
    <row r="1682" spans="1:26" ht="15.75" customHeight="1">
      <c r="A1682" s="764" t="s">
        <v>1683</v>
      </c>
      <c r="B1682" s="890"/>
      <c r="C1682" s="774">
        <v>4560</v>
      </c>
      <c r="D1682" s="774">
        <v>4680</v>
      </c>
      <c r="E1682" s="733"/>
      <c r="F1682" s="892">
        <v>14</v>
      </c>
      <c r="G1682" s="27"/>
      <c r="H1682" s="9"/>
      <c r="I1682" s="9"/>
    </row>
    <row r="1683" spans="1:26" ht="15.75" customHeight="1">
      <c r="A1683" s="762" t="s">
        <v>1684</v>
      </c>
      <c r="B1683" s="890"/>
      <c r="C1683" s="774">
        <v>4560</v>
      </c>
      <c r="D1683" s="774">
        <v>4680</v>
      </c>
      <c r="E1683" s="733"/>
      <c r="F1683" s="892">
        <v>14</v>
      </c>
      <c r="G1683" s="27"/>
      <c r="H1683" s="9"/>
      <c r="I1683" s="9"/>
    </row>
    <row r="1684" spans="1:26" ht="15.75" customHeight="1">
      <c r="A1684" s="762" t="s">
        <v>1685</v>
      </c>
      <c r="B1684" s="890"/>
      <c r="C1684" s="774">
        <v>4560</v>
      </c>
      <c r="D1684" s="774">
        <v>4680</v>
      </c>
      <c r="E1684" s="733"/>
      <c r="F1684" s="892">
        <v>14</v>
      </c>
      <c r="G1684" s="27"/>
      <c r="H1684" s="9"/>
      <c r="I1684" s="9"/>
    </row>
    <row r="1685" spans="1:26" ht="15.75" customHeight="1">
      <c r="A1685" s="762" t="s">
        <v>1686</v>
      </c>
      <c r="B1685" s="890"/>
      <c r="C1685" s="774">
        <v>4560</v>
      </c>
      <c r="D1685" s="774">
        <v>4680</v>
      </c>
      <c r="E1685" s="733"/>
      <c r="F1685" s="892">
        <v>14</v>
      </c>
      <c r="G1685" s="27"/>
      <c r="H1685" s="9"/>
      <c r="I1685" s="9"/>
      <c r="K1685" s="685"/>
      <c r="L1685" s="685"/>
      <c r="M1685" s="685"/>
      <c r="N1685" s="685"/>
      <c r="O1685" s="685"/>
      <c r="P1685" s="685"/>
      <c r="Q1685" s="685"/>
      <c r="R1685" s="685"/>
      <c r="S1685" s="685"/>
      <c r="T1685" s="685"/>
      <c r="U1685" s="685"/>
      <c r="V1685" s="685"/>
      <c r="W1685" s="685"/>
      <c r="X1685" s="685"/>
      <c r="Y1685" s="685"/>
      <c r="Z1685" s="685"/>
    </row>
    <row r="1686" spans="1:26" ht="15.75" customHeight="1">
      <c r="A1686" s="762" t="s">
        <v>1687</v>
      </c>
      <c r="B1686" s="890"/>
      <c r="C1686" s="774">
        <v>4560</v>
      </c>
      <c r="D1686" s="774">
        <v>4680</v>
      </c>
      <c r="E1686" s="733">
        <v>33100</v>
      </c>
      <c r="F1686" s="892">
        <v>14</v>
      </c>
      <c r="G1686" s="27"/>
      <c r="H1686" s="9"/>
      <c r="I1686" s="9"/>
    </row>
    <row r="1687" spans="1:26" ht="15.75" customHeight="1">
      <c r="A1687" s="762" t="s">
        <v>1688</v>
      </c>
      <c r="B1687" s="890"/>
      <c r="C1687" s="774">
        <v>5250</v>
      </c>
      <c r="D1687" s="774">
        <v>5360</v>
      </c>
      <c r="E1687" s="733"/>
      <c r="F1687" s="892">
        <v>16</v>
      </c>
      <c r="G1687" s="27"/>
      <c r="H1687" s="9"/>
      <c r="I1687" s="9"/>
    </row>
    <row r="1688" spans="1:26" ht="15.75" customHeight="1">
      <c r="A1688" s="764" t="s">
        <v>1689</v>
      </c>
      <c r="B1688" s="890"/>
      <c r="C1688" s="774">
        <v>5250</v>
      </c>
      <c r="D1688" s="774">
        <v>5360</v>
      </c>
      <c r="E1688" s="733"/>
      <c r="F1688" s="892">
        <v>16</v>
      </c>
      <c r="G1688" s="27"/>
      <c r="H1688" s="9"/>
      <c r="I1688" s="9"/>
    </row>
    <row r="1689" spans="1:26" ht="15.75" customHeight="1">
      <c r="A1689" s="764" t="s">
        <v>1690</v>
      </c>
      <c r="B1689" s="890"/>
      <c r="C1689" s="774">
        <v>5250</v>
      </c>
      <c r="D1689" s="774">
        <v>5360</v>
      </c>
      <c r="E1689" s="733"/>
      <c r="F1689" s="892">
        <v>16</v>
      </c>
      <c r="G1689" s="27"/>
      <c r="H1689" s="9"/>
      <c r="I1689" s="9"/>
    </row>
    <row r="1690" spans="1:26" ht="15.75" customHeight="1">
      <c r="A1690" s="762" t="s">
        <v>1691</v>
      </c>
      <c r="B1690" s="890"/>
      <c r="C1690" s="774">
        <v>5250</v>
      </c>
      <c r="D1690" s="774">
        <v>5360</v>
      </c>
      <c r="E1690" s="733"/>
      <c r="F1690" s="892">
        <v>16</v>
      </c>
      <c r="G1690" s="27"/>
      <c r="H1690" s="9"/>
      <c r="I1690" s="9"/>
    </row>
    <row r="1691" spans="1:26" ht="15.75" customHeight="1">
      <c r="A1691" s="762" t="s">
        <v>1692</v>
      </c>
      <c r="B1691" s="890"/>
      <c r="C1691" s="774">
        <v>5250</v>
      </c>
      <c r="D1691" s="774">
        <v>5360</v>
      </c>
      <c r="E1691" s="733"/>
      <c r="F1691" s="892">
        <v>16</v>
      </c>
      <c r="G1691" s="27"/>
      <c r="H1691" s="9"/>
      <c r="I1691" s="9"/>
      <c r="K1691" s="685"/>
      <c r="L1691" s="685"/>
      <c r="M1691" s="685"/>
      <c r="N1691" s="685"/>
      <c r="O1691" s="685"/>
      <c r="P1691" s="685"/>
      <c r="Q1691" s="685"/>
      <c r="R1691" s="685"/>
      <c r="S1691" s="685"/>
      <c r="T1691" s="685"/>
      <c r="U1691" s="685"/>
      <c r="V1691" s="685"/>
      <c r="W1691" s="685"/>
      <c r="X1691" s="685"/>
      <c r="Y1691" s="685"/>
      <c r="Z1691" s="685"/>
    </row>
    <row r="1692" spans="1:26" ht="15.75" customHeight="1">
      <c r="A1692" s="762" t="s">
        <v>1693</v>
      </c>
      <c r="B1692" s="890"/>
      <c r="C1692" s="774">
        <v>5250</v>
      </c>
      <c r="D1692" s="774">
        <v>5360</v>
      </c>
      <c r="E1692" s="733"/>
      <c r="F1692" s="892">
        <v>17</v>
      </c>
      <c r="G1692" s="27"/>
      <c r="H1692" s="9"/>
      <c r="I1692" s="9"/>
    </row>
    <row r="1693" spans="1:26" ht="15.75" customHeight="1">
      <c r="A1693" s="762" t="s">
        <v>1694</v>
      </c>
      <c r="B1693" s="890"/>
      <c r="C1693" s="774">
        <v>5250</v>
      </c>
      <c r="D1693" s="774">
        <v>5360</v>
      </c>
      <c r="E1693" s="733"/>
      <c r="F1693" s="892">
        <v>17</v>
      </c>
      <c r="G1693" s="27"/>
      <c r="H1693" s="9"/>
      <c r="I1693" s="9"/>
    </row>
    <row r="1694" spans="1:26" ht="15.75" customHeight="1">
      <c r="A1694" s="762" t="s">
        <v>1695</v>
      </c>
      <c r="B1694" s="890"/>
      <c r="C1694" s="774">
        <v>5250</v>
      </c>
      <c r="D1694" s="774">
        <v>5360</v>
      </c>
      <c r="E1694" s="733">
        <v>38700</v>
      </c>
      <c r="F1694" s="892">
        <v>17</v>
      </c>
      <c r="G1694" s="27"/>
      <c r="H1694" s="9"/>
      <c r="I1694" s="9"/>
    </row>
    <row r="1695" spans="1:26" ht="15.75" customHeight="1">
      <c r="A1695" s="764" t="s">
        <v>1696</v>
      </c>
      <c r="B1695" s="890"/>
      <c r="C1695" s="774">
        <v>6160</v>
      </c>
      <c r="D1695" s="774">
        <v>6390</v>
      </c>
      <c r="E1695" s="733"/>
      <c r="F1695" s="892">
        <v>18</v>
      </c>
      <c r="G1695" s="27"/>
      <c r="H1695" s="9"/>
      <c r="I1695" s="9"/>
    </row>
    <row r="1696" spans="1:26" ht="15.75" customHeight="1">
      <c r="A1696" s="764" t="s">
        <v>1697</v>
      </c>
      <c r="B1696" s="890"/>
      <c r="C1696" s="774">
        <v>6160</v>
      </c>
      <c r="D1696" s="774">
        <v>6390</v>
      </c>
      <c r="E1696" s="733"/>
      <c r="F1696" s="892">
        <v>20</v>
      </c>
      <c r="G1696" s="27"/>
      <c r="H1696" s="9"/>
      <c r="I1696" s="9"/>
    </row>
    <row r="1697" spans="1:26" ht="15.75" customHeight="1">
      <c r="A1697" s="762" t="s">
        <v>1698</v>
      </c>
      <c r="B1697" s="890"/>
      <c r="C1697" s="774">
        <v>6160</v>
      </c>
      <c r="D1697" s="774">
        <v>6390</v>
      </c>
      <c r="E1697" s="733">
        <v>46700</v>
      </c>
      <c r="F1697" s="892">
        <v>20</v>
      </c>
      <c r="G1697" s="27"/>
      <c r="H1697" s="9"/>
      <c r="I1697" s="9"/>
    </row>
    <row r="1698" spans="1:26" ht="15.75" customHeight="1">
      <c r="A1698" s="764" t="s">
        <v>1699</v>
      </c>
      <c r="B1698" s="890"/>
      <c r="C1698" s="774">
        <v>7530</v>
      </c>
      <c r="D1698" s="774">
        <v>7760</v>
      </c>
      <c r="E1698" s="902"/>
      <c r="F1698" s="892">
        <v>20</v>
      </c>
      <c r="G1698" s="27"/>
      <c r="H1698" s="9"/>
      <c r="I1698" s="9"/>
      <c r="K1698" s="685"/>
      <c r="L1698" s="685"/>
      <c r="M1698" s="685"/>
      <c r="N1698" s="685"/>
      <c r="O1698" s="685"/>
      <c r="P1698" s="685"/>
      <c r="Q1698" s="685"/>
      <c r="R1698" s="685"/>
      <c r="S1698" s="685"/>
      <c r="T1698" s="685"/>
      <c r="U1698" s="685"/>
      <c r="V1698" s="685"/>
      <c r="W1698" s="685"/>
      <c r="X1698" s="685"/>
      <c r="Y1698" s="685"/>
      <c r="Z1698" s="685"/>
    </row>
    <row r="1699" spans="1:26" ht="15.75" customHeight="1">
      <c r="A1699" s="762" t="s">
        <v>1700</v>
      </c>
      <c r="B1699" s="890"/>
      <c r="C1699" s="774">
        <v>7530</v>
      </c>
      <c r="D1699" s="774">
        <v>7760</v>
      </c>
      <c r="E1699" s="902"/>
      <c r="F1699" s="892">
        <v>22</v>
      </c>
      <c r="G1699" s="27"/>
      <c r="H1699" s="9"/>
      <c r="I1699" s="9"/>
      <c r="K1699" s="685"/>
      <c r="L1699" s="685"/>
      <c r="M1699" s="685"/>
      <c r="N1699" s="685"/>
      <c r="O1699" s="685"/>
      <c r="P1699" s="685"/>
      <c r="Q1699" s="685"/>
      <c r="R1699" s="685"/>
      <c r="S1699" s="685"/>
      <c r="T1699" s="685"/>
      <c r="U1699" s="685"/>
      <c r="V1699" s="685"/>
      <c r="W1699" s="685"/>
      <c r="X1699" s="685"/>
      <c r="Y1699" s="685"/>
      <c r="Z1699" s="685"/>
    </row>
    <row r="1700" spans="1:26" ht="15.75" customHeight="1">
      <c r="A1700" s="764" t="s">
        <v>1701</v>
      </c>
      <c r="B1700" s="890"/>
      <c r="C1700" s="774">
        <v>7530</v>
      </c>
      <c r="D1700" s="774">
        <v>7760</v>
      </c>
      <c r="E1700" s="902"/>
      <c r="F1700" s="892">
        <v>22</v>
      </c>
      <c r="G1700" s="27"/>
      <c r="H1700" s="9"/>
      <c r="I1700" s="9"/>
      <c r="K1700" s="685"/>
      <c r="L1700" s="685"/>
      <c r="M1700" s="685"/>
      <c r="N1700" s="685"/>
      <c r="O1700" s="685"/>
      <c r="P1700" s="685"/>
      <c r="Q1700" s="685"/>
      <c r="R1700" s="685"/>
      <c r="S1700" s="685"/>
      <c r="T1700" s="685"/>
      <c r="U1700" s="685"/>
      <c r="V1700" s="685"/>
      <c r="W1700" s="685"/>
      <c r="X1700" s="685"/>
      <c r="Y1700" s="685"/>
      <c r="Z1700" s="685"/>
    </row>
    <row r="1701" spans="1:26" ht="15.75" customHeight="1">
      <c r="A1701" s="762" t="s">
        <v>1702</v>
      </c>
      <c r="B1701" s="890"/>
      <c r="C1701" s="162"/>
      <c r="D1701" s="31">
        <v>12600</v>
      </c>
      <c r="E1701" s="902"/>
      <c r="F1701" s="900"/>
      <c r="G1701" s="27"/>
      <c r="H1701" s="9"/>
      <c r="I1701" s="9"/>
      <c r="K1701" s="685"/>
      <c r="L1701" s="685"/>
      <c r="M1701" s="685"/>
      <c r="N1701" s="685"/>
      <c r="O1701" s="685"/>
      <c r="P1701" s="685"/>
      <c r="Q1701" s="685"/>
      <c r="R1701" s="685"/>
      <c r="S1701" s="685"/>
      <c r="T1701" s="685"/>
      <c r="U1701" s="685"/>
      <c r="V1701" s="685"/>
      <c r="W1701" s="685"/>
      <c r="X1701" s="685"/>
      <c r="Y1701" s="685"/>
      <c r="Z1701" s="685"/>
    </row>
    <row r="1702" spans="1:26" ht="15.75" customHeight="1">
      <c r="A1702" s="762" t="s">
        <v>1703</v>
      </c>
      <c r="B1702" s="890"/>
      <c r="C1702" s="162"/>
      <c r="D1702" s="162"/>
      <c r="E1702" s="902"/>
      <c r="F1702" s="900"/>
      <c r="G1702" s="27"/>
      <c r="H1702" s="9"/>
      <c r="I1702" s="9"/>
    </row>
    <row r="1703" spans="1:26" ht="15.75" customHeight="1">
      <c r="A1703" s="762" t="s">
        <v>1704</v>
      </c>
      <c r="B1703" s="890"/>
      <c r="C1703" s="162"/>
      <c r="D1703" s="162"/>
      <c r="E1703" s="902"/>
      <c r="F1703" s="900"/>
      <c r="G1703" s="27"/>
      <c r="H1703" s="9"/>
      <c r="I1703" s="9"/>
      <c r="K1703" s="685"/>
      <c r="L1703" s="685"/>
      <c r="M1703" s="685"/>
      <c r="N1703" s="685"/>
      <c r="O1703" s="685"/>
      <c r="P1703" s="685"/>
      <c r="Q1703" s="685"/>
      <c r="R1703" s="685"/>
      <c r="S1703" s="685"/>
      <c r="T1703" s="685"/>
      <c r="U1703" s="685"/>
      <c r="V1703" s="685"/>
      <c r="W1703" s="685"/>
      <c r="X1703" s="685"/>
      <c r="Y1703" s="685"/>
      <c r="Z1703" s="685"/>
    </row>
    <row r="1704" spans="1:26" ht="15.75" customHeight="1">
      <c r="A1704" s="762" t="s">
        <v>1705</v>
      </c>
      <c r="B1704" s="890"/>
      <c r="C1704" s="774">
        <v>4000</v>
      </c>
      <c r="D1704" s="162">
        <v>4200</v>
      </c>
      <c r="E1704" s="902"/>
      <c r="F1704" s="900"/>
      <c r="G1704" s="27"/>
      <c r="H1704" s="9"/>
      <c r="I1704" s="9"/>
      <c r="K1704" s="685"/>
      <c r="L1704" s="685"/>
      <c r="M1704" s="685"/>
      <c r="N1704" s="685"/>
      <c r="O1704" s="685"/>
      <c r="P1704" s="685"/>
      <c r="Q1704" s="685"/>
      <c r="R1704" s="685"/>
      <c r="S1704" s="685"/>
      <c r="T1704" s="685"/>
      <c r="U1704" s="685"/>
      <c r="V1704" s="685"/>
      <c r="W1704" s="685"/>
      <c r="X1704" s="685"/>
      <c r="Y1704" s="685"/>
      <c r="Z1704" s="685"/>
    </row>
    <row r="1705" spans="1:26" ht="15.75" customHeight="1">
      <c r="A1705" s="762" t="s">
        <v>1706</v>
      </c>
      <c r="B1705" s="890"/>
      <c r="C1705" s="774">
        <v>4000</v>
      </c>
      <c r="D1705" s="162">
        <v>4200</v>
      </c>
      <c r="E1705" s="902"/>
      <c r="F1705" s="900"/>
      <c r="G1705" s="27"/>
      <c r="H1705" s="9"/>
      <c r="I1705" s="9"/>
    </row>
    <row r="1706" spans="1:26" ht="15.75" customHeight="1">
      <c r="A1706" s="762" t="s">
        <v>1707</v>
      </c>
      <c r="B1706" s="890"/>
      <c r="C1706" s="774">
        <v>4000</v>
      </c>
      <c r="D1706" s="162">
        <v>4200</v>
      </c>
      <c r="E1706" s="902"/>
      <c r="F1706" s="900"/>
      <c r="G1706" s="27"/>
      <c r="H1706" s="9"/>
      <c r="I1706" s="9"/>
    </row>
    <row r="1707" spans="1:26" ht="15.75" customHeight="1">
      <c r="A1707" s="762" t="s">
        <v>1708</v>
      </c>
      <c r="B1707" s="890"/>
      <c r="C1707" s="774">
        <v>6000</v>
      </c>
      <c r="D1707" s="774">
        <v>6200</v>
      </c>
      <c r="E1707" s="902"/>
      <c r="F1707" s="892">
        <v>20</v>
      </c>
      <c r="G1707" s="27"/>
      <c r="H1707" s="9"/>
      <c r="I1707" s="9"/>
    </row>
    <row r="1708" spans="1:26" ht="15.75" customHeight="1">
      <c r="A1708" s="762" t="s">
        <v>1709</v>
      </c>
      <c r="B1708" s="890"/>
      <c r="C1708" s="774">
        <v>6000</v>
      </c>
      <c r="D1708" s="774">
        <v>6200</v>
      </c>
      <c r="E1708" s="902"/>
      <c r="F1708" s="892">
        <v>20</v>
      </c>
      <c r="G1708" s="27"/>
      <c r="H1708" s="9"/>
      <c r="I1708" s="9"/>
      <c r="K1708" s="685"/>
      <c r="L1708" s="685"/>
      <c r="M1708" s="685"/>
      <c r="N1708" s="685"/>
      <c r="O1708" s="685"/>
      <c r="P1708" s="685"/>
      <c r="Q1708" s="685"/>
      <c r="R1708" s="685"/>
      <c r="S1708" s="685"/>
      <c r="T1708" s="685"/>
      <c r="U1708" s="685"/>
      <c r="V1708" s="685"/>
      <c r="W1708" s="685"/>
      <c r="X1708" s="685"/>
      <c r="Y1708" s="685"/>
      <c r="Z1708" s="685"/>
    </row>
    <row r="1709" spans="1:26" ht="15.75" customHeight="1">
      <c r="A1709" s="762" t="s">
        <v>1710</v>
      </c>
      <c r="B1709" s="890"/>
      <c r="C1709" s="774">
        <v>6000</v>
      </c>
      <c r="D1709" s="774">
        <v>6200</v>
      </c>
      <c r="E1709" s="902"/>
      <c r="F1709" s="892">
        <v>20</v>
      </c>
      <c r="G1709" s="27"/>
      <c r="H1709" s="9"/>
      <c r="I1709" s="9"/>
    </row>
    <row r="1710" spans="1:26" ht="15.75" customHeight="1">
      <c r="A1710" s="764" t="s">
        <v>1711</v>
      </c>
      <c r="B1710" s="890"/>
      <c r="C1710" s="774">
        <v>6000</v>
      </c>
      <c r="D1710" s="774">
        <v>6200</v>
      </c>
      <c r="E1710" s="902"/>
      <c r="F1710" s="892">
        <v>20</v>
      </c>
      <c r="G1710" s="27"/>
      <c r="H1710" s="9"/>
      <c r="I1710" s="9"/>
    </row>
    <row r="1711" spans="1:26" ht="15.75" customHeight="1">
      <c r="A1711" s="762" t="s">
        <v>1712</v>
      </c>
      <c r="B1711" s="890"/>
      <c r="C1711" s="774">
        <v>6000</v>
      </c>
      <c r="D1711" s="774">
        <v>6200</v>
      </c>
      <c r="E1711" s="902"/>
      <c r="F1711" s="892">
        <v>20</v>
      </c>
      <c r="G1711" s="27"/>
      <c r="H1711" s="9"/>
      <c r="I1711" s="9"/>
    </row>
    <row r="1712" spans="1:26" ht="15.75" customHeight="1">
      <c r="A1712" s="764" t="s">
        <v>1713</v>
      </c>
      <c r="B1712" s="890"/>
      <c r="C1712" s="774">
        <v>6200</v>
      </c>
      <c r="D1712" s="774">
        <v>6400</v>
      </c>
      <c r="E1712" s="902"/>
      <c r="F1712" s="892">
        <v>20</v>
      </c>
      <c r="G1712" s="27"/>
      <c r="H1712" s="9"/>
      <c r="I1712" s="9"/>
    </row>
    <row r="1713" spans="1:26" ht="15.75" customHeight="1">
      <c r="A1713" s="762" t="s">
        <v>1714</v>
      </c>
      <c r="B1713" s="890"/>
      <c r="C1713" s="774">
        <v>6200</v>
      </c>
      <c r="D1713" s="774">
        <v>6400</v>
      </c>
      <c r="E1713" s="902"/>
      <c r="F1713" s="892">
        <v>20</v>
      </c>
      <c r="G1713" s="27"/>
      <c r="H1713" s="9"/>
      <c r="I1713" s="9"/>
    </row>
    <row r="1714" spans="1:26" ht="15.75" customHeight="1">
      <c r="A1714" s="762" t="s">
        <v>1715</v>
      </c>
      <c r="B1714" s="890"/>
      <c r="C1714" s="774">
        <v>6200</v>
      </c>
      <c r="D1714" s="774">
        <v>6400</v>
      </c>
      <c r="E1714" s="902"/>
      <c r="F1714" s="892">
        <v>20</v>
      </c>
      <c r="G1714" s="27"/>
      <c r="H1714" s="9"/>
      <c r="I1714" s="9"/>
      <c r="K1714" s="685"/>
      <c r="L1714" s="685"/>
      <c r="M1714" s="685"/>
      <c r="N1714" s="685"/>
      <c r="O1714" s="685"/>
      <c r="P1714" s="685"/>
      <c r="Q1714" s="685"/>
      <c r="R1714" s="685"/>
      <c r="S1714" s="685"/>
      <c r="T1714" s="685"/>
      <c r="U1714" s="685"/>
      <c r="V1714" s="685"/>
      <c r="W1714" s="685"/>
      <c r="X1714" s="685"/>
      <c r="Y1714" s="685"/>
      <c r="Z1714" s="685"/>
    </row>
    <row r="1715" spans="1:26" ht="15.75" customHeight="1">
      <c r="A1715" s="764" t="s">
        <v>1716</v>
      </c>
      <c r="B1715" s="890"/>
      <c r="C1715" s="774">
        <v>6200</v>
      </c>
      <c r="D1715" s="774">
        <v>6400</v>
      </c>
      <c r="E1715" s="902"/>
      <c r="F1715" s="892">
        <v>20</v>
      </c>
      <c r="G1715" s="27"/>
      <c r="H1715" s="9"/>
      <c r="I1715" s="9"/>
    </row>
    <row r="1716" spans="1:26" ht="15.75" customHeight="1">
      <c r="A1716" s="762" t="s">
        <v>1717</v>
      </c>
      <c r="B1716" s="890"/>
      <c r="C1716" s="774">
        <v>6200</v>
      </c>
      <c r="D1716" s="774">
        <v>6400</v>
      </c>
      <c r="E1716" s="902"/>
      <c r="F1716" s="892">
        <v>20</v>
      </c>
      <c r="G1716" s="27"/>
      <c r="H1716" s="9"/>
      <c r="I1716" s="9"/>
    </row>
    <row r="1717" spans="1:26" ht="15.75" customHeight="1">
      <c r="A1717" s="762" t="s">
        <v>1718</v>
      </c>
      <c r="B1717" s="890"/>
      <c r="C1717" s="774">
        <v>6200</v>
      </c>
      <c r="D1717" s="774">
        <v>6400</v>
      </c>
      <c r="E1717" s="902"/>
      <c r="F1717" s="892">
        <v>20</v>
      </c>
      <c r="G1717" s="27"/>
      <c r="H1717" s="9"/>
      <c r="I1717" s="9"/>
      <c r="K1717" s="685"/>
      <c r="L1717" s="685"/>
      <c r="M1717" s="685"/>
      <c r="N1717" s="685"/>
      <c r="O1717" s="685"/>
      <c r="P1717" s="685"/>
      <c r="Q1717" s="685"/>
      <c r="R1717" s="685"/>
      <c r="S1717" s="685"/>
      <c r="T1717" s="685"/>
      <c r="U1717" s="685"/>
      <c r="V1717" s="685"/>
      <c r="W1717" s="685"/>
      <c r="X1717" s="685"/>
      <c r="Y1717" s="685"/>
      <c r="Z1717" s="685"/>
    </row>
    <row r="1718" spans="1:26" ht="15.75" customHeight="1">
      <c r="A1718" s="762" t="s">
        <v>1719</v>
      </c>
      <c r="B1718" s="890"/>
      <c r="C1718" s="774">
        <v>7200</v>
      </c>
      <c r="D1718" s="774">
        <v>7300</v>
      </c>
      <c r="E1718" s="902"/>
      <c r="F1718" s="892">
        <v>20</v>
      </c>
      <c r="G1718" s="27"/>
      <c r="H1718" s="9"/>
      <c r="I1718" s="9"/>
    </row>
    <row r="1719" spans="1:26" ht="15.75" customHeight="1">
      <c r="A1719" s="762" t="s">
        <v>1720</v>
      </c>
      <c r="B1719" s="890"/>
      <c r="C1719" s="774">
        <v>7200</v>
      </c>
      <c r="D1719" s="774">
        <v>7300</v>
      </c>
      <c r="E1719" s="902"/>
      <c r="F1719" s="892">
        <v>24</v>
      </c>
      <c r="G1719" s="27"/>
      <c r="H1719" s="9"/>
      <c r="I1719" s="9"/>
    </row>
    <row r="1720" spans="1:26" ht="15.75" customHeight="1">
      <c r="A1720" s="762" t="s">
        <v>1721</v>
      </c>
      <c r="B1720" s="890"/>
      <c r="C1720" s="774">
        <v>7200</v>
      </c>
      <c r="D1720" s="774">
        <v>7300</v>
      </c>
      <c r="E1720" s="902"/>
      <c r="F1720" s="892">
        <v>24</v>
      </c>
      <c r="G1720" s="27"/>
      <c r="H1720" s="9"/>
      <c r="I1720" s="9"/>
    </row>
    <row r="1721" spans="1:26" ht="15.75" customHeight="1">
      <c r="A1721" s="762" t="s">
        <v>1722</v>
      </c>
      <c r="B1721" s="890"/>
      <c r="C1721" s="774">
        <v>7200</v>
      </c>
      <c r="D1721" s="774">
        <v>7300</v>
      </c>
      <c r="E1721" s="902"/>
      <c r="F1721" s="892">
        <v>24</v>
      </c>
      <c r="G1721" s="27"/>
      <c r="H1721" s="9"/>
      <c r="I1721" s="9"/>
      <c r="K1721" s="685"/>
      <c r="L1721" s="685"/>
      <c r="M1721" s="685"/>
      <c r="N1721" s="685"/>
      <c r="O1721" s="685"/>
      <c r="P1721" s="685"/>
      <c r="Q1721" s="685"/>
      <c r="R1721" s="685"/>
      <c r="S1721" s="685"/>
      <c r="T1721" s="685"/>
      <c r="U1721" s="685"/>
      <c r="V1721" s="685"/>
      <c r="W1721" s="685"/>
      <c r="X1721" s="685"/>
      <c r="Y1721" s="685"/>
      <c r="Z1721" s="685"/>
    </row>
    <row r="1722" spans="1:26" ht="15.75" customHeight="1">
      <c r="A1722" s="762" t="s">
        <v>1723</v>
      </c>
      <c r="B1722" s="890"/>
      <c r="C1722" s="774">
        <v>7300</v>
      </c>
      <c r="D1722" s="774">
        <v>7500</v>
      </c>
      <c r="E1722" s="902"/>
      <c r="F1722" s="892">
        <v>24</v>
      </c>
      <c r="G1722" s="27"/>
      <c r="H1722" s="9"/>
      <c r="I1722" s="9"/>
    </row>
    <row r="1723" spans="1:26" ht="15.75" customHeight="1">
      <c r="A1723" s="762" t="s">
        <v>1724</v>
      </c>
      <c r="B1723" s="890"/>
      <c r="C1723" s="774">
        <v>7300</v>
      </c>
      <c r="D1723" s="774">
        <v>7500</v>
      </c>
      <c r="E1723" s="902"/>
      <c r="F1723" s="892">
        <v>24</v>
      </c>
      <c r="G1723" s="27"/>
      <c r="H1723" s="9"/>
      <c r="I1723" s="9"/>
      <c r="K1723" s="685"/>
      <c r="L1723" s="685"/>
      <c r="M1723" s="685"/>
      <c r="N1723" s="685"/>
      <c r="O1723" s="685"/>
      <c r="P1723" s="685"/>
      <c r="Q1723" s="685"/>
      <c r="R1723" s="685"/>
      <c r="S1723" s="685"/>
      <c r="T1723" s="685"/>
      <c r="U1723" s="685"/>
      <c r="V1723" s="685"/>
      <c r="W1723" s="685"/>
      <c r="X1723" s="685"/>
      <c r="Y1723" s="685"/>
      <c r="Z1723" s="685"/>
    </row>
    <row r="1724" spans="1:26" ht="15.75" customHeight="1">
      <c r="A1724" s="762" t="s">
        <v>1725</v>
      </c>
      <c r="B1724" s="890"/>
      <c r="C1724" s="774">
        <v>8800</v>
      </c>
      <c r="D1724" s="774">
        <v>9100</v>
      </c>
      <c r="E1724" s="902"/>
      <c r="F1724" s="900"/>
      <c r="G1724" s="27"/>
      <c r="H1724" s="9"/>
      <c r="I1724" s="9"/>
    </row>
    <row r="1725" spans="1:26" ht="15.75" customHeight="1">
      <c r="A1725" s="762" t="s">
        <v>1726</v>
      </c>
      <c r="B1725" s="890"/>
      <c r="C1725" s="774">
        <v>8800</v>
      </c>
      <c r="D1725" s="774">
        <v>9100</v>
      </c>
      <c r="E1725" s="902"/>
      <c r="F1725" s="900"/>
      <c r="G1725" s="27"/>
      <c r="H1725" s="9"/>
      <c r="I1725" s="9"/>
    </row>
    <row r="1726" spans="1:26" ht="15.75" customHeight="1">
      <c r="A1726" s="762" t="s">
        <v>1727</v>
      </c>
      <c r="B1726" s="890"/>
      <c r="C1726" s="774">
        <v>8800</v>
      </c>
      <c r="D1726" s="774">
        <v>9100</v>
      </c>
      <c r="E1726" s="902"/>
      <c r="F1726" s="900"/>
      <c r="G1726" s="27"/>
      <c r="H1726" s="9"/>
      <c r="I1726" s="9"/>
    </row>
    <row r="1727" spans="1:26" ht="15.75" customHeight="1">
      <c r="A1727" s="768" t="s">
        <v>1728</v>
      </c>
      <c r="B1727" s="890"/>
      <c r="C1727" s="774">
        <v>10300</v>
      </c>
      <c r="D1727" s="774">
        <v>10500</v>
      </c>
      <c r="E1727" s="902"/>
      <c r="F1727" s="900"/>
      <c r="G1727" s="27"/>
      <c r="H1727" s="9"/>
      <c r="I1727" s="9"/>
    </row>
    <row r="1728" spans="1:26" ht="15.75" customHeight="1">
      <c r="A1728" s="767" t="s">
        <v>1729</v>
      </c>
      <c r="B1728" s="890"/>
      <c r="C1728" s="774">
        <v>10300</v>
      </c>
      <c r="D1728" s="774">
        <v>10500</v>
      </c>
      <c r="E1728" s="902"/>
      <c r="F1728" s="900"/>
      <c r="G1728" s="27"/>
      <c r="H1728" s="9"/>
      <c r="I1728" s="9"/>
    </row>
    <row r="1729" spans="1:26" ht="15.75" customHeight="1">
      <c r="A1729" s="767" t="s">
        <v>1730</v>
      </c>
      <c r="B1729" s="890"/>
      <c r="C1729" s="774">
        <v>10300</v>
      </c>
      <c r="D1729" s="774">
        <v>10500</v>
      </c>
      <c r="E1729" s="902"/>
      <c r="F1729" s="900"/>
      <c r="G1729" s="27"/>
      <c r="H1729" s="9"/>
      <c r="I1729" s="9"/>
    </row>
    <row r="1730" spans="1:26" ht="15.75" customHeight="1">
      <c r="A1730" s="767" t="s">
        <v>1731</v>
      </c>
      <c r="B1730" s="890"/>
      <c r="C1730" s="774">
        <v>10300</v>
      </c>
      <c r="D1730" s="774">
        <v>10500</v>
      </c>
      <c r="E1730" s="902"/>
      <c r="F1730" s="900"/>
      <c r="G1730" s="27"/>
      <c r="H1730" s="9"/>
      <c r="I1730" s="9"/>
    </row>
    <row r="1731" spans="1:26" ht="15.75" customHeight="1">
      <c r="A1731" s="768" t="s">
        <v>1732</v>
      </c>
      <c r="B1731" s="890"/>
      <c r="C1731" s="774">
        <v>10300</v>
      </c>
      <c r="D1731" s="774">
        <v>10500</v>
      </c>
      <c r="E1731" s="902"/>
      <c r="F1731" s="900"/>
      <c r="G1731" s="27"/>
      <c r="H1731" s="9"/>
      <c r="I1731" s="9"/>
    </row>
    <row r="1732" spans="1:26" ht="15.75" customHeight="1">
      <c r="A1732" s="767" t="s">
        <v>1733</v>
      </c>
      <c r="B1732" s="890"/>
      <c r="C1732" s="774">
        <v>7800</v>
      </c>
      <c r="D1732" s="774">
        <v>8000</v>
      </c>
      <c r="E1732" s="902"/>
      <c r="F1732" s="900"/>
      <c r="G1732" s="27"/>
      <c r="H1732" s="9"/>
      <c r="I1732" s="9"/>
    </row>
    <row r="1733" spans="1:26" ht="15.75" customHeight="1">
      <c r="A1733" s="767" t="s">
        <v>1734</v>
      </c>
      <c r="B1733" s="890"/>
      <c r="C1733" s="774">
        <v>7800</v>
      </c>
      <c r="D1733" s="774">
        <v>8000</v>
      </c>
      <c r="E1733" s="902"/>
      <c r="F1733" s="892">
        <v>37</v>
      </c>
      <c r="G1733" s="27"/>
      <c r="H1733" s="9"/>
      <c r="I1733" s="9"/>
    </row>
    <row r="1734" spans="1:26" ht="15.75" customHeight="1">
      <c r="A1734" s="767" t="s">
        <v>1735</v>
      </c>
      <c r="B1734" s="890"/>
      <c r="C1734" s="774">
        <v>7800</v>
      </c>
      <c r="D1734" s="774">
        <v>8000</v>
      </c>
      <c r="E1734" s="902"/>
      <c r="F1734" s="892">
        <v>37</v>
      </c>
      <c r="G1734" s="27"/>
      <c r="H1734" s="9"/>
      <c r="I1734" s="9"/>
    </row>
    <row r="1735" spans="1:26" ht="15.75" customHeight="1">
      <c r="A1735" s="768" t="s">
        <v>1736</v>
      </c>
      <c r="B1735" s="890"/>
      <c r="C1735" s="774">
        <v>7800</v>
      </c>
      <c r="D1735" s="774">
        <v>8000</v>
      </c>
      <c r="E1735" s="902"/>
      <c r="F1735" s="900"/>
      <c r="G1735" s="27"/>
      <c r="H1735" s="9"/>
      <c r="I1735" s="9"/>
    </row>
    <row r="1736" spans="1:26" ht="15.75" customHeight="1">
      <c r="A1736" s="767" t="s">
        <v>1737</v>
      </c>
      <c r="B1736" s="890"/>
      <c r="C1736" s="774">
        <v>7800</v>
      </c>
      <c r="D1736" s="774">
        <v>8000</v>
      </c>
      <c r="E1736" s="902"/>
      <c r="F1736" s="900"/>
      <c r="G1736" s="27"/>
      <c r="H1736" s="9"/>
      <c r="I1736" s="9"/>
    </row>
    <row r="1737" spans="1:26" ht="15.75" customHeight="1">
      <c r="A1737" s="767" t="s">
        <v>1738</v>
      </c>
      <c r="B1737" s="890"/>
      <c r="C1737" s="774">
        <v>7800</v>
      </c>
      <c r="D1737" s="774">
        <v>8000</v>
      </c>
      <c r="E1737" s="902"/>
      <c r="F1737" s="900"/>
      <c r="G1737" s="27"/>
      <c r="H1737" s="9"/>
      <c r="I1737" s="9"/>
      <c r="K1737" s="685"/>
      <c r="L1737" s="685"/>
      <c r="M1737" s="685"/>
      <c r="N1737" s="685"/>
      <c r="O1737" s="685"/>
      <c r="P1737" s="685"/>
      <c r="Q1737" s="685"/>
      <c r="R1737" s="685"/>
      <c r="S1737" s="685"/>
      <c r="T1737" s="685"/>
      <c r="U1737" s="685"/>
      <c r="V1737" s="685"/>
      <c r="W1737" s="685"/>
      <c r="X1737" s="685"/>
      <c r="Y1737" s="685"/>
      <c r="Z1737" s="685"/>
    </row>
    <row r="1738" spans="1:26" ht="15.75" customHeight="1">
      <c r="A1738" s="768" t="s">
        <v>1739</v>
      </c>
      <c r="B1738" s="890"/>
      <c r="C1738" s="774">
        <v>7800</v>
      </c>
      <c r="D1738" s="774">
        <v>8000</v>
      </c>
      <c r="E1738" s="837"/>
      <c r="F1738" s="900"/>
      <c r="G1738" s="27"/>
      <c r="H1738" s="9"/>
      <c r="I1738" s="9"/>
    </row>
    <row r="1739" spans="1:26" ht="15.75" customHeight="1">
      <c r="A1739" s="767" t="s">
        <v>1740</v>
      </c>
      <c r="B1739" s="890"/>
      <c r="C1739" s="774">
        <v>7800</v>
      </c>
      <c r="D1739" s="774">
        <v>8000</v>
      </c>
      <c r="E1739" s="837">
        <v>57100</v>
      </c>
      <c r="F1739" s="900"/>
      <c r="G1739" s="27"/>
      <c r="H1739" s="9"/>
      <c r="I1739" s="9"/>
    </row>
    <row r="1740" spans="1:26" ht="15.75" customHeight="1">
      <c r="A1740" s="768" t="s">
        <v>1741</v>
      </c>
      <c r="B1740" s="890"/>
      <c r="C1740" s="774">
        <v>7800</v>
      </c>
      <c r="D1740" s="774">
        <v>8000</v>
      </c>
      <c r="E1740" s="837"/>
      <c r="F1740" s="892">
        <v>23</v>
      </c>
      <c r="G1740" s="27"/>
      <c r="H1740" s="9"/>
      <c r="I1740" s="9"/>
    </row>
    <row r="1741" spans="1:26" ht="15.75" customHeight="1">
      <c r="A1741" s="767" t="s">
        <v>1742</v>
      </c>
      <c r="B1741" s="890"/>
      <c r="C1741" s="774">
        <v>7800</v>
      </c>
      <c r="D1741" s="774">
        <v>8000</v>
      </c>
      <c r="E1741" s="837">
        <v>59900</v>
      </c>
      <c r="F1741" s="892">
        <v>23</v>
      </c>
      <c r="G1741" s="27"/>
      <c r="H1741" s="9"/>
      <c r="I1741" s="9"/>
    </row>
    <row r="1742" spans="1:26" ht="15.75" customHeight="1">
      <c r="A1742" s="767" t="s">
        <v>1743</v>
      </c>
      <c r="B1742" s="890"/>
      <c r="C1742" s="774">
        <v>7800</v>
      </c>
      <c r="D1742" s="774">
        <v>8000</v>
      </c>
      <c r="E1742" s="837"/>
      <c r="F1742" s="892">
        <v>23</v>
      </c>
      <c r="G1742" s="27"/>
      <c r="H1742" s="9"/>
      <c r="I1742" s="9"/>
    </row>
    <row r="1743" spans="1:26" ht="15.75" customHeight="1">
      <c r="A1743" s="768" t="s">
        <v>1744</v>
      </c>
      <c r="B1743" s="890"/>
      <c r="C1743" s="774">
        <v>7800</v>
      </c>
      <c r="D1743" s="774">
        <v>8000</v>
      </c>
      <c r="E1743" s="837"/>
      <c r="F1743" s="892">
        <v>23</v>
      </c>
      <c r="G1743" s="27"/>
      <c r="H1743" s="9"/>
      <c r="I1743" s="9"/>
    </row>
    <row r="1744" spans="1:26" ht="15.75" customHeight="1">
      <c r="A1744" s="768" t="s">
        <v>1745</v>
      </c>
      <c r="B1744" s="890"/>
      <c r="C1744" s="774">
        <v>9000</v>
      </c>
      <c r="D1744" s="774">
        <v>9400</v>
      </c>
      <c r="E1744" s="837"/>
      <c r="F1744" s="892">
        <v>37</v>
      </c>
      <c r="G1744" s="27"/>
      <c r="H1744" s="9"/>
      <c r="I1744" s="9"/>
    </row>
    <row r="1745" spans="1:26" ht="15.75" customHeight="1">
      <c r="A1745" s="767" t="s">
        <v>1746</v>
      </c>
      <c r="B1745" s="890"/>
      <c r="C1745" s="774">
        <v>9000</v>
      </c>
      <c r="D1745" s="774">
        <v>9400</v>
      </c>
      <c r="E1745" s="837"/>
      <c r="F1745" s="892">
        <v>37</v>
      </c>
      <c r="G1745" s="27"/>
      <c r="H1745" s="9"/>
      <c r="I1745" s="9"/>
      <c r="K1745" s="685"/>
      <c r="L1745" s="685"/>
      <c r="M1745" s="685"/>
      <c r="N1745" s="685"/>
      <c r="O1745" s="685"/>
      <c r="P1745" s="685"/>
      <c r="Q1745" s="685"/>
      <c r="R1745" s="685"/>
      <c r="S1745" s="685"/>
      <c r="T1745" s="685"/>
      <c r="U1745" s="685"/>
      <c r="V1745" s="685"/>
      <c r="W1745" s="685"/>
      <c r="X1745" s="685"/>
      <c r="Y1745" s="685"/>
      <c r="Z1745" s="685"/>
    </row>
    <row r="1746" spans="1:26" ht="15.75" customHeight="1">
      <c r="A1746" s="768" t="s">
        <v>1747</v>
      </c>
      <c r="B1746" s="890"/>
      <c r="C1746" s="750">
        <v>9300</v>
      </c>
      <c r="D1746" s="774">
        <v>9400</v>
      </c>
      <c r="E1746" s="837"/>
      <c r="F1746" s="892">
        <v>32</v>
      </c>
      <c r="G1746" s="27"/>
      <c r="H1746" s="9"/>
      <c r="I1746" s="9"/>
    </row>
    <row r="1747" spans="1:26" ht="15.75" customHeight="1">
      <c r="A1747" s="767" t="s">
        <v>1748</v>
      </c>
      <c r="B1747" s="890"/>
      <c r="C1747" s="750">
        <v>9300</v>
      </c>
      <c r="D1747" s="774">
        <v>9400</v>
      </c>
      <c r="E1747" s="837"/>
      <c r="F1747" s="892">
        <v>32</v>
      </c>
      <c r="G1747" s="27"/>
      <c r="H1747" s="9"/>
      <c r="I1747" s="9"/>
    </row>
    <row r="1748" spans="1:26" ht="15.75" customHeight="1">
      <c r="A1748" s="762" t="s">
        <v>1749</v>
      </c>
      <c r="B1748" s="890"/>
      <c r="C1748" s="750">
        <v>9300</v>
      </c>
      <c r="D1748" s="774">
        <v>9400</v>
      </c>
      <c r="E1748" s="837"/>
      <c r="F1748" s="892">
        <v>27</v>
      </c>
      <c r="G1748" s="27"/>
      <c r="H1748" s="9"/>
      <c r="I1748" s="9"/>
    </row>
    <row r="1749" spans="1:26" ht="15.75" customHeight="1">
      <c r="A1749" s="762" t="s">
        <v>1750</v>
      </c>
      <c r="B1749" s="890"/>
      <c r="C1749" s="750">
        <v>9300</v>
      </c>
      <c r="D1749" s="774">
        <v>9400</v>
      </c>
      <c r="E1749" s="837"/>
      <c r="F1749" s="892">
        <v>27</v>
      </c>
      <c r="G1749" s="27"/>
      <c r="H1749" s="9"/>
      <c r="I1749" s="9"/>
      <c r="K1749" s="685"/>
      <c r="L1749" s="685"/>
      <c r="M1749" s="685"/>
      <c r="N1749" s="685"/>
      <c r="O1749" s="685"/>
      <c r="P1749" s="685"/>
      <c r="Q1749" s="685"/>
      <c r="R1749" s="685"/>
      <c r="S1749" s="685"/>
      <c r="T1749" s="685"/>
      <c r="U1749" s="685"/>
      <c r="V1749" s="685"/>
      <c r="W1749" s="685"/>
      <c r="X1749" s="685"/>
      <c r="Y1749" s="685"/>
      <c r="Z1749" s="685"/>
    </row>
    <row r="1750" spans="1:26" ht="15.75" customHeight="1">
      <c r="A1750" s="767" t="s">
        <v>1751</v>
      </c>
      <c r="B1750" s="890"/>
      <c r="C1750" s="750">
        <v>9300</v>
      </c>
      <c r="D1750" s="774">
        <v>9400</v>
      </c>
      <c r="E1750" s="837">
        <v>103800</v>
      </c>
      <c r="F1750" s="892">
        <v>27</v>
      </c>
      <c r="G1750" s="27"/>
      <c r="H1750" s="9"/>
      <c r="I1750" s="9"/>
    </row>
    <row r="1751" spans="1:26" ht="15.75" customHeight="1">
      <c r="A1751" s="767" t="s">
        <v>1752</v>
      </c>
      <c r="B1751" s="890"/>
      <c r="C1751" s="750">
        <v>9300</v>
      </c>
      <c r="D1751" s="774">
        <v>9400</v>
      </c>
      <c r="E1751" s="837"/>
      <c r="F1751" s="892">
        <v>27</v>
      </c>
      <c r="G1751" s="27"/>
      <c r="H1751" s="9"/>
      <c r="I1751" s="9"/>
    </row>
    <row r="1752" spans="1:26" ht="15.75" customHeight="1">
      <c r="A1752" s="767" t="s">
        <v>1753</v>
      </c>
      <c r="B1752" s="890"/>
      <c r="C1752" s="750">
        <v>9300</v>
      </c>
      <c r="D1752" s="774">
        <v>9400</v>
      </c>
      <c r="E1752" s="837"/>
      <c r="F1752" s="892">
        <v>27</v>
      </c>
      <c r="G1752" s="27"/>
      <c r="H1752" s="9"/>
      <c r="I1752" s="9"/>
      <c r="K1752" s="685"/>
      <c r="L1752" s="685"/>
      <c r="M1752" s="685"/>
      <c r="N1752" s="685"/>
      <c r="O1752" s="685"/>
      <c r="P1752" s="685"/>
      <c r="Q1752" s="685"/>
      <c r="R1752" s="685"/>
      <c r="S1752" s="685"/>
      <c r="T1752" s="685"/>
      <c r="U1752" s="685"/>
      <c r="V1752" s="685"/>
      <c r="W1752" s="685"/>
      <c r="X1752" s="685"/>
      <c r="Y1752" s="685"/>
      <c r="Z1752" s="685"/>
    </row>
    <row r="1753" spans="1:26" ht="15.75" customHeight="1">
      <c r="A1753" s="768" t="s">
        <v>1754</v>
      </c>
      <c r="B1753" s="890"/>
      <c r="C1753" s="774">
        <v>11100</v>
      </c>
      <c r="D1753" s="774">
        <v>11900</v>
      </c>
      <c r="E1753" s="837"/>
      <c r="F1753" s="892">
        <v>27</v>
      </c>
      <c r="G1753" s="27"/>
      <c r="H1753" s="9"/>
      <c r="I1753" s="9"/>
    </row>
    <row r="1754" spans="1:26" ht="15.75" customHeight="1">
      <c r="A1754" s="768" t="s">
        <v>1755</v>
      </c>
      <c r="B1754" s="890"/>
      <c r="C1754" s="774">
        <v>11100</v>
      </c>
      <c r="D1754" s="774">
        <v>11900</v>
      </c>
      <c r="E1754" s="837"/>
      <c r="F1754" s="892">
        <v>31</v>
      </c>
      <c r="G1754" s="27"/>
      <c r="H1754" s="9"/>
      <c r="I1754" s="9"/>
    </row>
    <row r="1755" spans="1:26" ht="15.75" customHeight="1">
      <c r="A1755" s="767" t="s">
        <v>1756</v>
      </c>
      <c r="B1755" s="890"/>
      <c r="C1755" s="774">
        <v>11100</v>
      </c>
      <c r="D1755" s="774">
        <v>11900</v>
      </c>
      <c r="E1755" s="837"/>
      <c r="F1755" s="892">
        <v>31</v>
      </c>
      <c r="G1755" s="27"/>
      <c r="H1755" s="9"/>
      <c r="I1755" s="9"/>
    </row>
    <row r="1756" spans="1:26" ht="15.75" customHeight="1">
      <c r="A1756" s="764" t="s">
        <v>1757</v>
      </c>
      <c r="B1756" s="890"/>
      <c r="C1756" s="162"/>
      <c r="D1756" s="162"/>
      <c r="E1756" s="837">
        <v>71600</v>
      </c>
      <c r="F1756" s="900"/>
      <c r="G1756" s="27"/>
      <c r="H1756" s="9"/>
      <c r="I1756" s="9"/>
    </row>
    <row r="1757" spans="1:26" ht="15.75" customHeight="1">
      <c r="A1757" s="762" t="s">
        <v>1758</v>
      </c>
      <c r="B1757" s="890"/>
      <c r="C1757" s="774">
        <v>12500</v>
      </c>
      <c r="D1757" s="774">
        <v>13400</v>
      </c>
      <c r="E1757" s="837"/>
      <c r="F1757" s="900"/>
      <c r="G1757" s="27"/>
      <c r="H1757" s="9"/>
      <c r="I1757" s="9"/>
    </row>
    <row r="1758" spans="1:26" ht="15.75" customHeight="1">
      <c r="A1758" s="764" t="s">
        <v>1759</v>
      </c>
      <c r="B1758" s="890"/>
      <c r="C1758" s="774">
        <v>12500</v>
      </c>
      <c r="D1758" s="774">
        <v>13400</v>
      </c>
      <c r="E1758" s="837"/>
      <c r="F1758" s="892">
        <v>36</v>
      </c>
      <c r="G1758" s="27"/>
      <c r="H1758" s="9"/>
      <c r="I1758" s="9"/>
    </row>
    <row r="1759" spans="1:26" ht="15.75" customHeight="1">
      <c r="A1759" s="762" t="s">
        <v>1760</v>
      </c>
      <c r="B1759" s="890"/>
      <c r="C1759" s="774">
        <v>12500</v>
      </c>
      <c r="D1759" s="774">
        <v>13400</v>
      </c>
      <c r="E1759" s="837"/>
      <c r="F1759" s="892">
        <v>36</v>
      </c>
      <c r="G1759" s="27"/>
      <c r="H1759" s="9"/>
      <c r="I1759" s="9"/>
    </row>
    <row r="1760" spans="1:26" ht="15.75" customHeight="1">
      <c r="A1760" s="762" t="s">
        <v>1761</v>
      </c>
      <c r="B1760" s="890"/>
      <c r="C1760" s="774">
        <v>12500</v>
      </c>
      <c r="D1760" s="774">
        <v>13400</v>
      </c>
      <c r="E1760" s="837"/>
      <c r="F1760" s="892">
        <v>36</v>
      </c>
      <c r="G1760" s="27"/>
      <c r="H1760" s="9"/>
      <c r="I1760" s="9"/>
      <c r="K1760" s="685"/>
      <c r="L1760" s="685"/>
      <c r="M1760" s="685"/>
      <c r="N1760" s="685"/>
      <c r="O1760" s="685"/>
      <c r="P1760" s="685"/>
      <c r="Q1760" s="685"/>
      <c r="R1760" s="685"/>
      <c r="S1760" s="685"/>
      <c r="T1760" s="685"/>
      <c r="U1760" s="685"/>
      <c r="V1760" s="685"/>
      <c r="W1760" s="685"/>
      <c r="X1760" s="685"/>
      <c r="Y1760" s="685"/>
      <c r="Z1760" s="685"/>
    </row>
    <row r="1761" spans="1:26" ht="15.75" customHeight="1">
      <c r="A1761" s="764" t="s">
        <v>1762</v>
      </c>
      <c r="B1761" s="890"/>
      <c r="C1761" s="774">
        <v>12500</v>
      </c>
      <c r="D1761" s="774">
        <v>13400</v>
      </c>
      <c r="E1761" s="837"/>
      <c r="F1761" s="892">
        <v>36</v>
      </c>
      <c r="G1761" s="27"/>
      <c r="H1761" s="9"/>
      <c r="I1761" s="9"/>
    </row>
    <row r="1762" spans="1:26" ht="15.75" customHeight="1">
      <c r="A1762" s="762" t="s">
        <v>1763</v>
      </c>
      <c r="B1762" s="890"/>
      <c r="C1762" s="774">
        <v>12500</v>
      </c>
      <c r="D1762" s="774">
        <v>13400</v>
      </c>
      <c r="E1762" s="837"/>
      <c r="F1762" s="892">
        <v>36</v>
      </c>
      <c r="G1762" s="27"/>
      <c r="H1762" s="9"/>
      <c r="I1762" s="9"/>
    </row>
    <row r="1763" spans="1:26" ht="15.75" customHeight="1">
      <c r="A1763" s="762" t="s">
        <v>1764</v>
      </c>
      <c r="B1763" s="890"/>
      <c r="C1763" s="774">
        <v>15800</v>
      </c>
      <c r="D1763" s="774">
        <v>16600</v>
      </c>
      <c r="E1763" s="837"/>
      <c r="F1763" s="900"/>
      <c r="G1763" s="27"/>
      <c r="H1763" s="9"/>
      <c r="I1763" s="9"/>
    </row>
    <row r="1764" spans="1:26" ht="15.75" customHeight="1">
      <c r="A1764" s="762" t="s">
        <v>1765</v>
      </c>
      <c r="B1764" s="890"/>
      <c r="C1764" s="774">
        <v>39200</v>
      </c>
      <c r="D1764" s="774">
        <v>42100</v>
      </c>
      <c r="E1764" s="837"/>
      <c r="F1764" s="892">
        <v>44</v>
      </c>
      <c r="G1764" s="27"/>
      <c r="H1764" s="9"/>
      <c r="I1764" s="9"/>
    </row>
    <row r="1765" spans="1:26" ht="15.75" customHeight="1">
      <c r="A1765" s="762" t="s">
        <v>1766</v>
      </c>
      <c r="B1765" s="890"/>
      <c r="C1765" s="774">
        <v>39200</v>
      </c>
      <c r="D1765" s="774">
        <v>42100</v>
      </c>
      <c r="E1765" s="837"/>
      <c r="F1765" s="892">
        <v>46</v>
      </c>
      <c r="G1765" s="27"/>
      <c r="H1765" s="9"/>
      <c r="I1765" s="9"/>
    </row>
    <row r="1766" spans="1:26" ht="15.75" customHeight="1">
      <c r="A1766" s="762" t="s">
        <v>1767</v>
      </c>
      <c r="B1766" s="890"/>
      <c r="C1766" s="774">
        <v>46300</v>
      </c>
      <c r="D1766" s="774">
        <v>49400</v>
      </c>
      <c r="E1766" s="837"/>
      <c r="F1766" s="892">
        <v>60</v>
      </c>
      <c r="G1766" s="27"/>
      <c r="H1766" s="9"/>
      <c r="I1766" s="9"/>
    </row>
    <row r="1767" spans="1:26" ht="15.75" customHeight="1">
      <c r="A1767" s="762" t="s">
        <v>1768</v>
      </c>
      <c r="B1767" s="890"/>
      <c r="C1767" s="774">
        <v>12900</v>
      </c>
      <c r="D1767" s="774">
        <v>13200</v>
      </c>
      <c r="E1767" s="837"/>
      <c r="F1767" s="900"/>
      <c r="G1767" s="27"/>
      <c r="H1767" s="9"/>
      <c r="I1767" s="9"/>
    </row>
    <row r="1768" spans="1:26" ht="15.75" customHeight="1">
      <c r="A1768" s="762" t="s">
        <v>1769</v>
      </c>
      <c r="B1768" s="890"/>
      <c r="C1768" s="774">
        <v>12900</v>
      </c>
      <c r="D1768" s="774">
        <v>13200</v>
      </c>
      <c r="E1768" s="837"/>
      <c r="F1768" s="900"/>
      <c r="G1768" s="27"/>
      <c r="H1768" s="9"/>
      <c r="I1768" s="9"/>
    </row>
    <row r="1769" spans="1:26" ht="15.75" customHeight="1">
      <c r="A1769" s="762" t="s">
        <v>1770</v>
      </c>
      <c r="B1769" s="890"/>
      <c r="C1769" s="774">
        <v>12900</v>
      </c>
      <c r="D1769" s="774">
        <v>13200</v>
      </c>
      <c r="E1769" s="837"/>
      <c r="F1769" s="900"/>
      <c r="G1769" s="27"/>
      <c r="H1769" s="9"/>
      <c r="I1769" s="9"/>
    </row>
    <row r="1770" spans="1:26" ht="15.75" customHeight="1">
      <c r="A1770" s="762" t="s">
        <v>1771</v>
      </c>
      <c r="B1770" s="890"/>
      <c r="C1770" s="774">
        <v>12900</v>
      </c>
      <c r="D1770" s="774">
        <v>13200</v>
      </c>
      <c r="E1770" s="837"/>
      <c r="F1770" s="900"/>
      <c r="G1770" s="27"/>
      <c r="H1770" s="9"/>
      <c r="I1770" s="9"/>
    </row>
    <row r="1771" spans="1:26" ht="15.75" customHeight="1">
      <c r="A1771" s="762" t="s">
        <v>1772</v>
      </c>
      <c r="B1771" s="890"/>
      <c r="C1771" s="774">
        <v>12900</v>
      </c>
      <c r="D1771" s="774">
        <v>13200</v>
      </c>
      <c r="E1771" s="837">
        <v>110000</v>
      </c>
      <c r="F1771" s="900"/>
      <c r="G1771" s="27"/>
      <c r="H1771" s="9"/>
      <c r="I1771" s="9"/>
    </row>
    <row r="1772" spans="1:26" ht="15.75" customHeight="1">
      <c r="A1772" s="764" t="s">
        <v>1773</v>
      </c>
      <c r="B1772" s="890"/>
      <c r="C1772" s="774">
        <v>14900</v>
      </c>
      <c r="D1772" s="774">
        <v>15100</v>
      </c>
      <c r="E1772" s="837"/>
      <c r="F1772" s="900"/>
      <c r="G1772" s="27"/>
      <c r="H1772" s="9"/>
      <c r="I1772" s="9"/>
    </row>
    <row r="1773" spans="1:26" ht="15.75" customHeight="1">
      <c r="A1773" s="762" t="s">
        <v>1774</v>
      </c>
      <c r="B1773" s="890"/>
      <c r="C1773" s="774">
        <v>14900</v>
      </c>
      <c r="D1773" s="774">
        <v>15100</v>
      </c>
      <c r="E1773" s="837"/>
      <c r="F1773" s="900"/>
      <c r="G1773" s="27"/>
      <c r="H1773" s="9"/>
      <c r="I1773" s="9"/>
    </row>
    <row r="1774" spans="1:26" ht="15.75" customHeight="1">
      <c r="A1774" s="762" t="s">
        <v>1775</v>
      </c>
      <c r="B1774" s="890"/>
      <c r="C1774" s="774">
        <v>14900</v>
      </c>
      <c r="D1774" s="774">
        <v>15100</v>
      </c>
      <c r="E1774" s="837"/>
      <c r="F1774" s="900"/>
      <c r="G1774" s="27"/>
      <c r="H1774" s="9"/>
      <c r="I1774" s="9"/>
    </row>
    <row r="1775" spans="1:26" ht="15.75" customHeight="1">
      <c r="A1775" s="762" t="s">
        <v>1776</v>
      </c>
      <c r="B1775" s="890"/>
      <c r="C1775" s="774">
        <v>14900</v>
      </c>
      <c r="D1775" s="774">
        <v>15100</v>
      </c>
      <c r="E1775" s="837"/>
      <c r="F1775" s="892">
        <v>46</v>
      </c>
      <c r="G1775" s="27"/>
      <c r="H1775" s="9"/>
      <c r="I1775" s="9"/>
      <c r="K1775" s="685"/>
      <c r="L1775" s="685"/>
      <c r="M1775" s="685"/>
      <c r="N1775" s="685"/>
      <c r="O1775" s="685"/>
      <c r="P1775" s="685"/>
      <c r="Q1775" s="685"/>
      <c r="R1775" s="685"/>
      <c r="S1775" s="685"/>
      <c r="T1775" s="685"/>
      <c r="U1775" s="685"/>
      <c r="V1775" s="685"/>
      <c r="W1775" s="685"/>
      <c r="X1775" s="685"/>
      <c r="Y1775" s="685"/>
      <c r="Z1775" s="685"/>
    </row>
    <row r="1776" spans="1:26" ht="15.75" customHeight="1">
      <c r="A1776" s="762" t="s">
        <v>1777</v>
      </c>
      <c r="B1776" s="890"/>
      <c r="C1776" s="774">
        <v>14900</v>
      </c>
      <c r="D1776" s="774">
        <v>15100</v>
      </c>
      <c r="E1776" s="837"/>
      <c r="F1776" s="892">
        <v>46</v>
      </c>
      <c r="G1776" s="27"/>
      <c r="H1776" s="9"/>
      <c r="I1776" s="9"/>
    </row>
    <row r="1777" spans="1:26" ht="15.75" customHeight="1">
      <c r="A1777" s="762" t="s">
        <v>1778</v>
      </c>
      <c r="B1777" s="890"/>
      <c r="C1777" s="774">
        <v>14900</v>
      </c>
      <c r="D1777" s="774">
        <v>15100</v>
      </c>
      <c r="E1777" s="837"/>
      <c r="F1777" s="892">
        <v>46</v>
      </c>
      <c r="G1777" s="27"/>
      <c r="H1777" s="9"/>
      <c r="I1777" s="9"/>
    </row>
    <row r="1778" spans="1:26" ht="15.75" customHeight="1">
      <c r="A1778" s="764" t="s">
        <v>1779</v>
      </c>
      <c r="B1778" s="890"/>
      <c r="C1778" s="88">
        <v>15900</v>
      </c>
      <c r="D1778" s="88">
        <v>16700</v>
      </c>
      <c r="E1778" s="837"/>
      <c r="F1778" s="892">
        <v>46</v>
      </c>
      <c r="G1778" s="27"/>
      <c r="H1778" s="9"/>
      <c r="I1778" s="9"/>
      <c r="K1778" s="685"/>
      <c r="L1778" s="685"/>
      <c r="M1778" s="685"/>
      <c r="N1778" s="685"/>
      <c r="O1778" s="685"/>
      <c r="P1778" s="685"/>
      <c r="Q1778" s="685"/>
      <c r="R1778" s="685"/>
      <c r="S1778" s="685"/>
      <c r="T1778" s="685"/>
      <c r="U1778" s="685"/>
      <c r="V1778" s="685"/>
      <c r="W1778" s="685"/>
      <c r="X1778" s="685"/>
      <c r="Y1778" s="685"/>
      <c r="Z1778" s="685"/>
    </row>
    <row r="1779" spans="1:26" ht="15.75" customHeight="1">
      <c r="A1779" s="764" t="s">
        <v>1780</v>
      </c>
      <c r="B1779" s="890"/>
      <c r="C1779" s="88">
        <v>16500</v>
      </c>
      <c r="D1779" s="88">
        <v>19800</v>
      </c>
      <c r="E1779" s="837"/>
      <c r="F1779" s="892">
        <v>46</v>
      </c>
      <c r="G1779" s="27"/>
      <c r="H1779" s="9"/>
      <c r="I1779" s="9"/>
    </row>
    <row r="1780" spans="1:26" ht="15.75" customHeight="1">
      <c r="A1780" s="762" t="s">
        <v>1781</v>
      </c>
      <c r="B1780" s="890"/>
      <c r="C1780" s="88">
        <v>17700</v>
      </c>
      <c r="D1780" s="88">
        <v>21300</v>
      </c>
      <c r="E1780" s="837"/>
      <c r="F1780" s="900"/>
      <c r="G1780" s="27"/>
      <c r="H1780" s="9"/>
      <c r="I1780" s="9"/>
    </row>
    <row r="1781" spans="1:26" ht="15.75" customHeight="1">
      <c r="A1781" s="762" t="s">
        <v>1782</v>
      </c>
      <c r="B1781" s="890"/>
      <c r="C1781" s="88">
        <v>17700</v>
      </c>
      <c r="D1781" s="88">
        <v>21300</v>
      </c>
      <c r="E1781" s="837"/>
      <c r="F1781" s="892">
        <v>54</v>
      </c>
      <c r="G1781" s="27"/>
      <c r="H1781" s="9"/>
      <c r="I1781" s="9"/>
    </row>
    <row r="1782" spans="1:26" ht="15.75" customHeight="1">
      <c r="A1782" s="762" t="s">
        <v>1783</v>
      </c>
      <c r="B1782" s="890"/>
      <c r="C1782" s="88">
        <v>17700</v>
      </c>
      <c r="D1782" s="88">
        <v>21300</v>
      </c>
      <c r="E1782" s="837"/>
      <c r="F1782" s="892">
        <v>54</v>
      </c>
      <c r="G1782" s="27"/>
      <c r="H1782" s="9"/>
      <c r="I1782" s="9"/>
    </row>
    <row r="1783" spans="1:26" ht="15.75" customHeight="1">
      <c r="A1783" s="762" t="s">
        <v>1784</v>
      </c>
      <c r="B1783" s="890"/>
      <c r="C1783" s="88">
        <v>17700</v>
      </c>
      <c r="D1783" s="88">
        <v>21300</v>
      </c>
      <c r="E1783" s="837"/>
      <c r="F1783" s="892">
        <v>54</v>
      </c>
      <c r="G1783" s="27"/>
      <c r="H1783" s="9"/>
      <c r="I1783" s="9"/>
    </row>
    <row r="1784" spans="1:26" ht="15.75" customHeight="1">
      <c r="A1784" s="767" t="s">
        <v>1785</v>
      </c>
      <c r="B1784" s="890"/>
      <c r="C1784" s="837">
        <v>27300</v>
      </c>
      <c r="D1784" s="837">
        <v>32500</v>
      </c>
      <c r="E1784" s="837"/>
      <c r="F1784" s="900"/>
      <c r="G1784" s="27"/>
      <c r="H1784" s="9"/>
      <c r="I1784" s="9"/>
    </row>
    <row r="1785" spans="1:26" ht="15.75" customHeight="1">
      <c r="A1785" s="767" t="s">
        <v>1786</v>
      </c>
      <c r="B1785" s="890"/>
      <c r="C1785" s="837">
        <v>27000</v>
      </c>
      <c r="D1785" s="837">
        <v>32400</v>
      </c>
      <c r="E1785" s="837"/>
      <c r="F1785" s="900"/>
      <c r="G1785" s="27"/>
      <c r="H1785" s="9"/>
      <c r="I1785" s="9"/>
    </row>
    <row r="1786" spans="1:26" ht="15.75" customHeight="1">
      <c r="A1786" s="767" t="s">
        <v>1787</v>
      </c>
      <c r="B1786" s="890"/>
      <c r="C1786" s="837">
        <v>27000</v>
      </c>
      <c r="D1786" s="837">
        <v>32400</v>
      </c>
      <c r="E1786" s="837"/>
      <c r="F1786" s="900"/>
      <c r="G1786" s="27"/>
      <c r="H1786" s="9"/>
      <c r="I1786" s="9"/>
    </row>
    <row r="1787" spans="1:26" ht="15.75" customHeight="1">
      <c r="A1787" s="768" t="s">
        <v>1788</v>
      </c>
      <c r="B1787" s="890"/>
      <c r="C1787" s="903">
        <v>32000</v>
      </c>
      <c r="D1787" s="903">
        <v>36800</v>
      </c>
      <c r="E1787" s="837"/>
      <c r="F1787" s="892">
        <v>51</v>
      </c>
      <c r="G1787" s="27"/>
      <c r="H1787" s="9"/>
      <c r="I1787" s="9"/>
    </row>
    <row r="1788" spans="1:26" ht="15.75" customHeight="1">
      <c r="A1788" s="768" t="s">
        <v>1789</v>
      </c>
      <c r="B1788" s="890"/>
      <c r="C1788" s="903">
        <v>31000</v>
      </c>
      <c r="D1788" s="903">
        <v>35600</v>
      </c>
      <c r="E1788" s="837"/>
      <c r="F1788" s="892"/>
      <c r="G1788" s="27"/>
      <c r="H1788" s="9"/>
      <c r="I1788" s="9"/>
    </row>
    <row r="1789" spans="1:26" ht="15.75" customHeight="1">
      <c r="A1789" s="768" t="s">
        <v>1790</v>
      </c>
      <c r="B1789" s="890"/>
      <c r="C1789" s="903">
        <v>31000</v>
      </c>
      <c r="D1789" s="903">
        <v>35600</v>
      </c>
      <c r="E1789" s="837"/>
      <c r="F1789" s="892">
        <v>47</v>
      </c>
      <c r="G1789" s="27"/>
      <c r="H1789" s="9"/>
      <c r="I1789" s="9"/>
    </row>
    <row r="1790" spans="1:26" ht="15.75" customHeight="1">
      <c r="A1790" s="768" t="s">
        <v>1791</v>
      </c>
      <c r="B1790" s="890"/>
      <c r="C1790" s="903">
        <v>32500</v>
      </c>
      <c r="D1790" s="903">
        <v>37400</v>
      </c>
      <c r="E1790" s="837"/>
      <c r="F1790" s="892">
        <v>45</v>
      </c>
      <c r="G1790" s="27"/>
      <c r="H1790" s="9"/>
      <c r="I1790" s="9"/>
    </row>
    <row r="1791" spans="1:26" ht="15.75" customHeight="1">
      <c r="A1791" s="767" t="s">
        <v>1792</v>
      </c>
      <c r="B1791" s="890"/>
      <c r="C1791" s="837">
        <v>34500</v>
      </c>
      <c r="D1791" s="837">
        <v>41200</v>
      </c>
      <c r="E1791" s="837"/>
      <c r="F1791" s="892">
        <v>66</v>
      </c>
      <c r="G1791" s="27"/>
      <c r="H1791" s="9"/>
      <c r="I1791" s="9"/>
    </row>
    <row r="1792" spans="1:26" ht="15.75" customHeight="1">
      <c r="A1792" s="767" t="s">
        <v>1793</v>
      </c>
      <c r="B1792" s="890"/>
      <c r="C1792" s="837">
        <v>34500</v>
      </c>
      <c r="D1792" s="837">
        <v>41200</v>
      </c>
      <c r="E1792" s="837"/>
      <c r="F1792" s="892">
        <v>56</v>
      </c>
      <c r="G1792" s="27"/>
      <c r="H1792" s="9"/>
      <c r="I1792" s="9"/>
    </row>
    <row r="1793" spans="1:26" ht="15.75" customHeight="1">
      <c r="A1793" s="767" t="s">
        <v>1794</v>
      </c>
      <c r="B1793" s="890"/>
      <c r="C1793" s="837">
        <v>34500</v>
      </c>
      <c r="D1793" s="837">
        <v>41200</v>
      </c>
      <c r="E1793" s="837"/>
      <c r="F1793" s="892">
        <v>55</v>
      </c>
      <c r="G1793" s="27"/>
      <c r="H1793" s="9"/>
      <c r="I1793" s="9"/>
    </row>
    <row r="1794" spans="1:26" ht="15.75" customHeight="1">
      <c r="A1794" s="767" t="s">
        <v>1795</v>
      </c>
      <c r="B1794" s="890"/>
      <c r="C1794" s="837">
        <v>34500</v>
      </c>
      <c r="D1794" s="837">
        <v>41200</v>
      </c>
      <c r="E1794" s="837">
        <v>247000</v>
      </c>
      <c r="F1794" s="892">
        <v>53</v>
      </c>
      <c r="G1794" s="27"/>
      <c r="H1794" s="9"/>
      <c r="I1794" s="9"/>
    </row>
    <row r="1795" spans="1:26" ht="15.75" customHeight="1">
      <c r="A1795" s="767" t="s">
        <v>1796</v>
      </c>
      <c r="B1795" s="890"/>
      <c r="C1795" s="837">
        <v>41200</v>
      </c>
      <c r="D1795" s="837">
        <v>49500</v>
      </c>
      <c r="E1795" s="837"/>
      <c r="F1795" s="900"/>
      <c r="G1795" s="27"/>
      <c r="H1795" s="9"/>
      <c r="I1795" s="9"/>
    </row>
    <row r="1796" spans="1:26" ht="15.75" customHeight="1">
      <c r="A1796" s="767" t="s">
        <v>1797</v>
      </c>
      <c r="B1796" s="890"/>
      <c r="C1796" s="837">
        <v>41200</v>
      </c>
      <c r="D1796" s="837">
        <v>49500</v>
      </c>
      <c r="E1796" s="837"/>
      <c r="F1796" s="900"/>
      <c r="G1796" s="27"/>
      <c r="H1796" s="9"/>
      <c r="I1796" s="9"/>
    </row>
    <row r="1797" spans="1:26" ht="15.75" customHeight="1">
      <c r="A1797" s="770" t="s">
        <v>1798</v>
      </c>
      <c r="B1797" s="890"/>
      <c r="C1797" s="837">
        <v>41200</v>
      </c>
      <c r="D1797" s="837">
        <v>49500</v>
      </c>
      <c r="E1797" s="837"/>
      <c r="F1797" s="900"/>
      <c r="G1797" s="27"/>
      <c r="H1797" s="9"/>
      <c r="I1797" s="9"/>
    </row>
    <row r="1798" spans="1:26" ht="15.75" customHeight="1">
      <c r="A1798" s="904" t="s">
        <v>1799</v>
      </c>
      <c r="B1798" s="890"/>
      <c r="C1798" s="903">
        <v>58800</v>
      </c>
      <c r="D1798" s="903">
        <v>69600</v>
      </c>
      <c r="E1798" s="837"/>
      <c r="F1798" s="900"/>
      <c r="G1798" s="27"/>
      <c r="H1798" s="9"/>
      <c r="I1798" s="9"/>
    </row>
    <row r="1799" spans="1:26" ht="15.75" customHeight="1">
      <c r="A1799" s="904" t="s">
        <v>1800</v>
      </c>
      <c r="B1799" s="890"/>
      <c r="C1799" s="903">
        <v>66000</v>
      </c>
      <c r="D1799" s="903">
        <v>79200</v>
      </c>
      <c r="E1799" s="837"/>
      <c r="F1799" s="900"/>
      <c r="G1799" s="27"/>
      <c r="H1799" s="9"/>
      <c r="I1799" s="9"/>
    </row>
    <row r="1800" spans="1:26" ht="15.75" customHeight="1">
      <c r="A1800" s="905" t="s">
        <v>1801</v>
      </c>
      <c r="B1800" s="890"/>
      <c r="C1800" s="903">
        <v>78000</v>
      </c>
      <c r="D1800" s="903">
        <v>93600</v>
      </c>
      <c r="E1800" s="837"/>
      <c r="F1800" s="900"/>
      <c r="G1800" s="27"/>
      <c r="H1800" s="9"/>
      <c r="I1800" s="9"/>
    </row>
    <row r="1801" spans="1:26" ht="40.5" customHeight="1">
      <c r="A1801" s="1455" t="s">
        <v>1802</v>
      </c>
      <c r="B1801" s="1348"/>
      <c r="C1801" s="1348"/>
      <c r="D1801" s="1348"/>
      <c r="E1801" s="1348"/>
      <c r="F1801" s="1349"/>
      <c r="G1801" s="9"/>
      <c r="H1801" s="9"/>
      <c r="I1801" s="9"/>
    </row>
    <row r="1802" spans="1:26" ht="15.75" customHeight="1">
      <c r="A1802" s="906" t="s">
        <v>314</v>
      </c>
      <c r="B1802" s="907" t="s">
        <v>315</v>
      </c>
      <c r="C1802" s="745" t="s">
        <v>316</v>
      </c>
      <c r="D1802" s="745" t="s">
        <v>317</v>
      </c>
      <c r="E1802" s="908" t="s">
        <v>318</v>
      </c>
      <c r="F1802" s="909" t="s">
        <v>344</v>
      </c>
      <c r="G1802" s="9"/>
      <c r="I1802" s="9"/>
    </row>
    <row r="1803" spans="1:26" ht="15.75" customHeight="1">
      <c r="A1803" s="910" t="s">
        <v>1803</v>
      </c>
      <c r="B1803" s="911"/>
      <c r="C1803" s="912">
        <v>500</v>
      </c>
      <c r="D1803" s="912">
        <v>570</v>
      </c>
      <c r="E1803" s="913"/>
      <c r="F1803" s="914">
        <v>0.1</v>
      </c>
      <c r="G1803" s="27"/>
    </row>
    <row r="1804" spans="1:26" ht="15.75" customHeight="1">
      <c r="A1804" s="915" t="s">
        <v>1804</v>
      </c>
      <c r="B1804" s="916"/>
      <c r="C1804" s="917">
        <v>520</v>
      </c>
      <c r="D1804" s="917">
        <v>630</v>
      </c>
      <c r="E1804" s="918"/>
      <c r="F1804" s="919">
        <v>0.2</v>
      </c>
      <c r="G1804" s="27"/>
      <c r="H1804" s="9"/>
      <c r="I1804" s="9"/>
    </row>
    <row r="1805" spans="1:26" ht="15.75" customHeight="1">
      <c r="A1805" s="915" t="s">
        <v>1805</v>
      </c>
      <c r="B1805" s="916"/>
      <c r="C1805" s="917">
        <v>660</v>
      </c>
      <c r="D1805" s="917">
        <v>690</v>
      </c>
      <c r="E1805" s="918"/>
      <c r="F1805" s="919">
        <v>0.2</v>
      </c>
      <c r="G1805" s="27"/>
      <c r="H1805" s="9"/>
      <c r="I1805" s="9"/>
    </row>
    <row r="1806" spans="1:26" ht="15.75" customHeight="1">
      <c r="A1806" s="915" t="s">
        <v>1806</v>
      </c>
      <c r="B1806" s="916"/>
      <c r="C1806" s="917">
        <v>660</v>
      </c>
      <c r="D1806" s="917">
        <v>690</v>
      </c>
      <c r="E1806" s="918"/>
      <c r="F1806" s="919">
        <v>0.2</v>
      </c>
      <c r="G1806" s="27"/>
      <c r="H1806" s="9"/>
      <c r="I1806" s="9"/>
    </row>
    <row r="1807" spans="1:26" ht="15.75" customHeight="1">
      <c r="A1807" s="915" t="s">
        <v>1807</v>
      </c>
      <c r="B1807" s="916"/>
      <c r="C1807" s="917">
        <v>660</v>
      </c>
      <c r="D1807" s="917">
        <v>690</v>
      </c>
      <c r="E1807" s="920"/>
      <c r="F1807" s="919">
        <v>0.2</v>
      </c>
      <c r="G1807" s="27"/>
      <c r="H1807" s="9"/>
      <c r="I1807" s="9"/>
    </row>
    <row r="1808" spans="1:26" ht="15.75" customHeight="1">
      <c r="A1808" s="915" t="s">
        <v>1808</v>
      </c>
      <c r="B1808" s="916"/>
      <c r="C1808" s="917">
        <v>500</v>
      </c>
      <c r="D1808" s="921"/>
      <c r="E1808" s="920"/>
      <c r="F1808" s="919">
        <v>0.3</v>
      </c>
      <c r="G1808" s="27"/>
      <c r="H1808" s="9"/>
      <c r="I1808" s="9"/>
      <c r="K1808" s="685"/>
      <c r="L1808" s="685"/>
      <c r="M1808" s="685"/>
      <c r="N1808" s="685"/>
      <c r="O1808" s="685"/>
      <c r="P1808" s="685"/>
      <c r="Q1808" s="685"/>
      <c r="R1808" s="685"/>
      <c r="S1808" s="685"/>
      <c r="T1808" s="685"/>
      <c r="U1808" s="685"/>
      <c r="V1808" s="685"/>
      <c r="W1808" s="685"/>
      <c r="X1808" s="685"/>
      <c r="Y1808" s="685"/>
      <c r="Z1808" s="685"/>
    </row>
    <row r="1809" spans="1:26" ht="15.75" customHeight="1">
      <c r="A1809" s="915" t="s">
        <v>1809</v>
      </c>
      <c r="B1809" s="916"/>
      <c r="C1809" s="917">
        <v>690</v>
      </c>
      <c r="D1809" s="917">
        <v>750</v>
      </c>
      <c r="E1809" s="920"/>
      <c r="F1809" s="919">
        <v>0.3</v>
      </c>
      <c r="G1809" s="27"/>
      <c r="H1809" s="9"/>
      <c r="I1809" s="9"/>
    </row>
    <row r="1810" spans="1:26" ht="15.75" customHeight="1">
      <c r="A1810" s="915" t="s">
        <v>1810</v>
      </c>
      <c r="B1810" s="916"/>
      <c r="C1810" s="922">
        <v>690</v>
      </c>
      <c r="D1810" s="921"/>
      <c r="E1810" s="920"/>
      <c r="F1810" s="919">
        <v>0.3</v>
      </c>
      <c r="G1810" s="27"/>
      <c r="H1810" s="9"/>
      <c r="I1810" s="9"/>
      <c r="K1810" s="685"/>
      <c r="L1810" s="685"/>
      <c r="M1810" s="685"/>
      <c r="N1810" s="685"/>
      <c r="O1810" s="685"/>
      <c r="P1810" s="685"/>
      <c r="Q1810" s="685"/>
      <c r="R1810" s="685"/>
      <c r="S1810" s="685"/>
      <c r="T1810" s="685"/>
      <c r="U1810" s="685"/>
      <c r="V1810" s="685"/>
      <c r="W1810" s="685"/>
      <c r="X1810" s="685"/>
      <c r="Y1810" s="685"/>
      <c r="Z1810" s="685"/>
    </row>
    <row r="1811" spans="1:26" ht="15.75" customHeight="1">
      <c r="A1811" s="915" t="s">
        <v>1811</v>
      </c>
      <c r="B1811" s="916"/>
      <c r="C1811" s="917">
        <v>760</v>
      </c>
      <c r="D1811" s="917">
        <v>890</v>
      </c>
      <c r="E1811" s="923"/>
      <c r="F1811" s="919">
        <v>0.3</v>
      </c>
      <c r="G1811" s="27"/>
      <c r="H1811" s="9"/>
      <c r="I1811" s="9"/>
    </row>
    <row r="1812" spans="1:26" ht="15.75" customHeight="1">
      <c r="A1812" s="915" t="s">
        <v>1812</v>
      </c>
      <c r="B1812" s="916"/>
      <c r="C1812" s="917">
        <v>690</v>
      </c>
      <c r="D1812" s="917">
        <v>810</v>
      </c>
      <c r="E1812" s="924">
        <v>2500</v>
      </c>
      <c r="F1812" s="919">
        <v>0.3</v>
      </c>
      <c r="G1812" s="27"/>
      <c r="H1812" s="9"/>
      <c r="I1812" s="9"/>
    </row>
    <row r="1813" spans="1:26" ht="15.75" customHeight="1">
      <c r="A1813" s="915" t="s">
        <v>1813</v>
      </c>
      <c r="B1813" s="916"/>
      <c r="C1813" s="917">
        <v>740</v>
      </c>
      <c r="D1813" s="917">
        <v>840</v>
      </c>
      <c r="E1813" s="918"/>
      <c r="F1813" s="919">
        <v>0.3</v>
      </c>
      <c r="G1813" s="27"/>
      <c r="H1813" s="9"/>
      <c r="I1813" s="9"/>
    </row>
    <row r="1814" spans="1:26" ht="15.75" customHeight="1">
      <c r="A1814" s="915" t="s">
        <v>1814</v>
      </c>
      <c r="B1814" s="916"/>
      <c r="C1814" s="917">
        <v>740</v>
      </c>
      <c r="D1814" s="917">
        <v>840</v>
      </c>
      <c r="E1814" s="918"/>
      <c r="F1814" s="919">
        <v>0.3</v>
      </c>
      <c r="G1814" s="27"/>
      <c r="H1814" s="9"/>
      <c r="I1814" s="9"/>
    </row>
    <row r="1815" spans="1:26" ht="15.75" customHeight="1">
      <c r="A1815" s="915" t="s">
        <v>1815</v>
      </c>
      <c r="B1815" s="916"/>
      <c r="C1815" s="922">
        <v>700</v>
      </c>
      <c r="D1815" s="922">
        <v>840</v>
      </c>
      <c r="E1815" s="918"/>
      <c r="F1815" s="919">
        <v>0.3</v>
      </c>
      <c r="G1815" s="27"/>
      <c r="H1815" s="9"/>
      <c r="I1815" s="9"/>
    </row>
    <row r="1816" spans="1:26" ht="15.75" customHeight="1">
      <c r="A1816" s="925" t="s">
        <v>1816</v>
      </c>
      <c r="B1816" s="926"/>
      <c r="C1816" s="917">
        <v>740</v>
      </c>
      <c r="D1816" s="917">
        <v>840</v>
      </c>
      <c r="E1816" s="927">
        <v>2500</v>
      </c>
      <c r="F1816" s="919">
        <v>0.3</v>
      </c>
      <c r="G1816" s="27"/>
      <c r="H1816" s="9"/>
      <c r="I1816" s="9"/>
      <c r="K1816" s="685"/>
      <c r="L1816" s="685"/>
      <c r="M1816" s="685"/>
      <c r="N1816" s="685"/>
      <c r="O1816" s="685"/>
      <c r="P1816" s="685"/>
      <c r="Q1816" s="685"/>
      <c r="R1816" s="685"/>
      <c r="S1816" s="685"/>
      <c r="T1816" s="685"/>
      <c r="U1816" s="685"/>
      <c r="V1816" s="685"/>
      <c r="W1816" s="685"/>
      <c r="X1816" s="685"/>
      <c r="Y1816" s="685"/>
      <c r="Z1816" s="685"/>
    </row>
    <row r="1817" spans="1:26" ht="15.75" customHeight="1">
      <c r="A1817" s="915" t="s">
        <v>1375</v>
      </c>
      <c r="B1817" s="926"/>
      <c r="C1817" s="917">
        <v>740</v>
      </c>
      <c r="D1817" s="917">
        <v>840</v>
      </c>
      <c r="E1817" s="918"/>
      <c r="F1817" s="919">
        <v>0.4</v>
      </c>
      <c r="G1817" s="27"/>
      <c r="H1817" s="9"/>
      <c r="I1817" s="9"/>
      <c r="K1817" s="685"/>
      <c r="L1817" s="685"/>
      <c r="M1817" s="685"/>
      <c r="N1817" s="685"/>
      <c r="O1817" s="685"/>
      <c r="P1817" s="685"/>
      <c r="Q1817" s="685"/>
      <c r="R1817" s="685"/>
      <c r="S1817" s="685"/>
      <c r="T1817" s="685"/>
      <c r="U1817" s="685"/>
      <c r="V1817" s="685"/>
      <c r="W1817" s="685"/>
      <c r="X1817" s="685"/>
      <c r="Y1817" s="685"/>
      <c r="Z1817" s="685"/>
    </row>
    <row r="1818" spans="1:26" ht="15.75" customHeight="1">
      <c r="A1818" s="915" t="s">
        <v>1817</v>
      </c>
      <c r="B1818" s="916"/>
      <c r="C1818" s="917">
        <v>740</v>
      </c>
      <c r="D1818" s="917">
        <v>840</v>
      </c>
      <c r="E1818" s="918"/>
      <c r="F1818" s="919">
        <v>0.4</v>
      </c>
      <c r="G1818" s="27"/>
      <c r="H1818" s="9"/>
      <c r="I1818" s="9"/>
    </row>
    <row r="1819" spans="1:26" ht="15.75" customHeight="1">
      <c r="A1819" s="915" t="s">
        <v>1818</v>
      </c>
      <c r="B1819" s="916"/>
      <c r="C1819" s="917">
        <v>910</v>
      </c>
      <c r="D1819" s="917">
        <v>970</v>
      </c>
      <c r="E1819" s="918"/>
      <c r="F1819" s="928">
        <v>0.5</v>
      </c>
      <c r="G1819" s="27"/>
      <c r="H1819" s="9"/>
      <c r="I1819" s="9"/>
    </row>
    <row r="1820" spans="1:26" ht="15.75" customHeight="1">
      <c r="A1820" s="915" t="s">
        <v>1819</v>
      </c>
      <c r="B1820" s="916"/>
      <c r="C1820" s="917">
        <v>910</v>
      </c>
      <c r="D1820" s="917">
        <v>970</v>
      </c>
      <c r="E1820" s="918"/>
      <c r="F1820" s="919">
        <v>0.4</v>
      </c>
      <c r="G1820" s="27"/>
      <c r="H1820" s="9"/>
      <c r="I1820" s="9"/>
    </row>
    <row r="1821" spans="1:26" ht="15.75" customHeight="1">
      <c r="A1821" s="915" t="s">
        <v>1820</v>
      </c>
      <c r="B1821" s="916"/>
      <c r="C1821" s="922">
        <v>910</v>
      </c>
      <c r="D1821" s="922">
        <v>970</v>
      </c>
      <c r="E1821" s="918"/>
      <c r="F1821" s="919"/>
      <c r="G1821" s="27"/>
      <c r="H1821" s="9"/>
      <c r="I1821" s="9"/>
    </row>
    <row r="1822" spans="1:26" ht="15.75" customHeight="1">
      <c r="A1822" s="915" t="s">
        <v>1821</v>
      </c>
      <c r="B1822" s="916"/>
      <c r="C1822" s="917">
        <v>910</v>
      </c>
      <c r="D1822" s="917">
        <v>970</v>
      </c>
      <c r="E1822" s="918"/>
      <c r="F1822" s="919">
        <v>0.6</v>
      </c>
      <c r="G1822" s="27"/>
      <c r="H1822" s="9"/>
      <c r="I1822" s="9"/>
    </row>
    <row r="1823" spans="1:26" ht="15.75" customHeight="1">
      <c r="A1823" s="925" t="s">
        <v>1822</v>
      </c>
      <c r="B1823" s="926"/>
      <c r="C1823" s="917">
        <v>910</v>
      </c>
      <c r="D1823" s="917">
        <v>970</v>
      </c>
      <c r="E1823" s="927">
        <v>2700</v>
      </c>
      <c r="F1823" s="919">
        <v>0.6</v>
      </c>
      <c r="G1823" s="27"/>
      <c r="H1823" s="9"/>
      <c r="I1823" s="9"/>
      <c r="K1823" s="685"/>
      <c r="L1823" s="685"/>
      <c r="M1823" s="685"/>
      <c r="N1823" s="685"/>
      <c r="O1823" s="685"/>
      <c r="P1823" s="685"/>
      <c r="Q1823" s="685"/>
      <c r="R1823" s="685"/>
      <c r="S1823" s="685"/>
      <c r="T1823" s="685"/>
      <c r="U1823" s="685"/>
      <c r="V1823" s="685"/>
      <c r="W1823" s="685"/>
      <c r="X1823" s="685"/>
      <c r="Y1823" s="685"/>
      <c r="Z1823" s="685"/>
    </row>
    <row r="1824" spans="1:26" ht="15.75" customHeight="1">
      <c r="A1824" s="915" t="s">
        <v>1823</v>
      </c>
      <c r="B1824" s="916"/>
      <c r="C1824" s="917">
        <v>910</v>
      </c>
      <c r="D1824" s="917">
        <v>970</v>
      </c>
      <c r="E1824" s="918"/>
      <c r="F1824" s="919">
        <v>0.7</v>
      </c>
      <c r="G1824" s="27"/>
      <c r="H1824" s="9"/>
      <c r="I1824" s="9"/>
    </row>
    <row r="1825" spans="1:26" ht="15.75" customHeight="1">
      <c r="A1825" s="915" t="s">
        <v>1824</v>
      </c>
      <c r="B1825" s="916"/>
      <c r="C1825" s="917">
        <v>930</v>
      </c>
      <c r="D1825" s="917">
        <v>1030</v>
      </c>
      <c r="E1825" s="918"/>
      <c r="F1825" s="919">
        <v>0.7</v>
      </c>
      <c r="G1825" s="27"/>
      <c r="H1825" s="9"/>
      <c r="I1825" s="9"/>
    </row>
    <row r="1826" spans="1:26" ht="15.75" customHeight="1">
      <c r="A1826" s="915" t="s">
        <v>1825</v>
      </c>
      <c r="B1826" s="916"/>
      <c r="C1826" s="917">
        <v>930</v>
      </c>
      <c r="D1826" s="917">
        <v>1040</v>
      </c>
      <c r="E1826" s="918"/>
      <c r="F1826" s="919">
        <v>0.6</v>
      </c>
      <c r="G1826" s="27"/>
      <c r="H1826" s="9"/>
      <c r="I1826" s="9"/>
    </row>
    <row r="1827" spans="1:26" ht="15.75" customHeight="1">
      <c r="A1827" s="915" t="s">
        <v>1826</v>
      </c>
      <c r="B1827" s="916"/>
      <c r="C1827" s="917">
        <v>930</v>
      </c>
      <c r="D1827" s="917">
        <v>1040</v>
      </c>
      <c r="E1827" s="918"/>
      <c r="F1827" s="919">
        <v>0.6</v>
      </c>
      <c r="G1827" s="27"/>
      <c r="H1827" s="9"/>
      <c r="I1827" s="9"/>
    </row>
    <row r="1828" spans="1:26" ht="15.75" customHeight="1">
      <c r="A1828" s="915" t="s">
        <v>1827</v>
      </c>
      <c r="B1828" s="916"/>
      <c r="C1828" s="917">
        <v>930</v>
      </c>
      <c r="D1828" s="917">
        <v>1040</v>
      </c>
      <c r="E1828" s="918"/>
      <c r="F1828" s="919">
        <v>0.6</v>
      </c>
      <c r="G1828" s="27"/>
      <c r="H1828" s="9"/>
      <c r="I1828" s="9"/>
    </row>
    <row r="1829" spans="1:26" ht="15.75" customHeight="1">
      <c r="A1829" s="925" t="s">
        <v>1828</v>
      </c>
      <c r="B1829" s="926"/>
      <c r="C1829" s="917">
        <v>930</v>
      </c>
      <c r="D1829" s="917">
        <v>1040</v>
      </c>
      <c r="E1829" s="918"/>
      <c r="F1829" s="929">
        <v>0.6</v>
      </c>
      <c r="G1829" s="27"/>
      <c r="H1829" s="9"/>
      <c r="I1829" s="9"/>
      <c r="K1829" s="685"/>
      <c r="L1829" s="685"/>
      <c r="M1829" s="685"/>
      <c r="N1829" s="685"/>
      <c r="O1829" s="685"/>
      <c r="P1829" s="685"/>
      <c r="Q1829" s="685"/>
      <c r="R1829" s="685"/>
      <c r="S1829" s="685"/>
      <c r="T1829" s="685"/>
      <c r="U1829" s="685"/>
      <c r="V1829" s="685"/>
      <c r="W1829" s="685"/>
      <c r="X1829" s="685"/>
      <c r="Y1829" s="685"/>
      <c r="Z1829" s="685"/>
    </row>
    <row r="1830" spans="1:26" ht="15.75" customHeight="1">
      <c r="A1830" s="925" t="s">
        <v>1829</v>
      </c>
      <c r="B1830" s="926"/>
      <c r="C1830" s="917">
        <v>930</v>
      </c>
      <c r="D1830" s="917">
        <v>1040</v>
      </c>
      <c r="E1830" s="927">
        <v>2900</v>
      </c>
      <c r="F1830" s="929">
        <v>0.7</v>
      </c>
      <c r="G1830" s="27"/>
      <c r="H1830" s="9"/>
      <c r="I1830" s="9"/>
      <c r="K1830" s="685"/>
      <c r="L1830" s="685"/>
      <c r="M1830" s="685"/>
      <c r="N1830" s="685"/>
      <c r="O1830" s="685"/>
      <c r="P1830" s="685"/>
      <c r="Q1830" s="685"/>
      <c r="R1830" s="685"/>
      <c r="S1830" s="685"/>
      <c r="T1830" s="685"/>
      <c r="U1830" s="685"/>
      <c r="V1830" s="685"/>
      <c r="W1830" s="685"/>
      <c r="X1830" s="685"/>
      <c r="Y1830" s="685"/>
      <c r="Z1830" s="685"/>
    </row>
    <row r="1831" spans="1:26" ht="15.75" customHeight="1">
      <c r="A1831" s="915" t="s">
        <v>1830</v>
      </c>
      <c r="B1831" s="916"/>
      <c r="C1831" s="917">
        <v>930</v>
      </c>
      <c r="D1831" s="917">
        <v>1040</v>
      </c>
      <c r="E1831" s="918"/>
      <c r="F1831" s="929">
        <v>0.9</v>
      </c>
      <c r="G1831" s="27"/>
      <c r="H1831" s="9"/>
      <c r="I1831" s="9"/>
    </row>
    <row r="1832" spans="1:26" ht="15.75" customHeight="1">
      <c r="A1832" s="915" t="s">
        <v>1831</v>
      </c>
      <c r="B1832" s="916"/>
      <c r="C1832" s="917">
        <v>950</v>
      </c>
      <c r="D1832" s="917">
        <v>1050</v>
      </c>
      <c r="E1832" s="927">
        <v>5200</v>
      </c>
      <c r="F1832" s="929">
        <v>0.9</v>
      </c>
      <c r="G1832" s="27"/>
      <c r="H1832" s="9"/>
      <c r="I1832" s="9"/>
    </row>
    <row r="1833" spans="1:26" ht="15.75" customHeight="1">
      <c r="A1833" s="915" t="s">
        <v>1420</v>
      </c>
      <c r="B1833" s="916"/>
      <c r="C1833" s="917">
        <v>950</v>
      </c>
      <c r="D1833" s="917">
        <v>1050</v>
      </c>
      <c r="E1833" s="918"/>
      <c r="F1833" s="929">
        <v>0.9</v>
      </c>
      <c r="G1833" s="27"/>
      <c r="H1833" s="9"/>
      <c r="I1833" s="9"/>
      <c r="K1833" s="685"/>
      <c r="L1833" s="685"/>
      <c r="M1833" s="685"/>
      <c r="N1833" s="685"/>
      <c r="O1833" s="685"/>
      <c r="P1833" s="685"/>
      <c r="Q1833" s="685"/>
      <c r="R1833" s="685"/>
      <c r="S1833" s="685"/>
      <c r="T1833" s="685"/>
      <c r="U1833" s="685"/>
      <c r="V1833" s="685"/>
      <c r="W1833" s="685"/>
      <c r="X1833" s="685"/>
      <c r="Y1833" s="685"/>
      <c r="Z1833" s="685"/>
    </row>
    <row r="1834" spans="1:26" ht="15.75" customHeight="1">
      <c r="A1834" s="915" t="s">
        <v>1832</v>
      </c>
      <c r="B1834" s="916"/>
      <c r="C1834" s="917">
        <v>950</v>
      </c>
      <c r="D1834" s="917">
        <v>1050</v>
      </c>
      <c r="E1834" s="918"/>
      <c r="F1834" s="929">
        <v>0.9</v>
      </c>
      <c r="G1834" s="27"/>
      <c r="H1834" s="9"/>
      <c r="I1834" s="9"/>
    </row>
    <row r="1835" spans="1:26" ht="15.75" customHeight="1">
      <c r="A1835" s="915" t="s">
        <v>1833</v>
      </c>
      <c r="B1835" s="916"/>
      <c r="C1835" s="917">
        <v>950</v>
      </c>
      <c r="D1835" s="917">
        <v>1050</v>
      </c>
      <c r="E1835" s="927">
        <v>5700</v>
      </c>
      <c r="F1835" s="929">
        <v>0.9</v>
      </c>
      <c r="G1835" s="27"/>
      <c r="H1835" s="9"/>
      <c r="I1835" s="9"/>
      <c r="K1835" s="685"/>
      <c r="L1835" s="685"/>
      <c r="M1835" s="685"/>
      <c r="N1835" s="685"/>
      <c r="O1835" s="685"/>
      <c r="P1835" s="685"/>
      <c r="Q1835" s="685"/>
      <c r="R1835" s="685"/>
      <c r="S1835" s="685"/>
      <c r="T1835" s="685"/>
      <c r="U1835" s="685"/>
      <c r="V1835" s="685"/>
      <c r="W1835" s="685"/>
      <c r="X1835" s="685"/>
      <c r="Y1835" s="685"/>
      <c r="Z1835" s="685"/>
    </row>
    <row r="1836" spans="1:26" ht="15.75" customHeight="1">
      <c r="A1836" s="915" t="s">
        <v>1834</v>
      </c>
      <c r="B1836" s="916"/>
      <c r="C1836" s="917">
        <v>950</v>
      </c>
      <c r="D1836" s="917">
        <v>1050</v>
      </c>
      <c r="E1836" s="918"/>
      <c r="F1836" s="929">
        <v>1.2</v>
      </c>
      <c r="G1836" s="27"/>
      <c r="H1836" s="9"/>
      <c r="I1836" s="9"/>
    </row>
    <row r="1837" spans="1:26">
      <c r="A1837" s="915" t="s">
        <v>1835</v>
      </c>
      <c r="B1837" s="916"/>
      <c r="C1837" s="917">
        <v>950</v>
      </c>
      <c r="D1837" s="917">
        <v>1050</v>
      </c>
      <c r="E1837" s="918"/>
      <c r="F1837" s="929">
        <v>0.9</v>
      </c>
      <c r="G1837" s="27"/>
      <c r="H1837" s="9"/>
      <c r="I1837" s="9"/>
    </row>
    <row r="1838" spans="1:26">
      <c r="A1838" s="915" t="s">
        <v>1437</v>
      </c>
      <c r="B1838" s="916"/>
      <c r="C1838" s="917">
        <v>950</v>
      </c>
      <c r="D1838" s="917">
        <v>1100</v>
      </c>
      <c r="E1838" s="918"/>
      <c r="F1838" s="930">
        <v>0.9</v>
      </c>
      <c r="G1838" s="27"/>
      <c r="H1838" s="9"/>
      <c r="I1838" s="9"/>
    </row>
    <row r="1839" spans="1:26" ht="15.75" customHeight="1">
      <c r="A1839" s="915" t="s">
        <v>1836</v>
      </c>
      <c r="B1839" s="916"/>
      <c r="C1839" s="917">
        <v>950</v>
      </c>
      <c r="D1839" s="917">
        <v>1100</v>
      </c>
      <c r="E1839" s="918"/>
      <c r="F1839" s="929">
        <v>0.9</v>
      </c>
      <c r="G1839" s="27"/>
      <c r="H1839" s="9"/>
      <c r="I1839" s="9"/>
    </row>
    <row r="1840" spans="1:26" ht="15.75" customHeight="1">
      <c r="A1840" s="915" t="s">
        <v>1440</v>
      </c>
      <c r="B1840" s="916"/>
      <c r="C1840" s="917">
        <v>950</v>
      </c>
      <c r="D1840" s="917">
        <v>1100</v>
      </c>
      <c r="E1840" s="918"/>
      <c r="F1840" s="929">
        <v>0.9</v>
      </c>
      <c r="G1840" s="27"/>
      <c r="H1840" s="9"/>
      <c r="I1840" s="9"/>
    </row>
    <row r="1841" spans="1:26" ht="15.75" customHeight="1">
      <c r="A1841" s="915" t="s">
        <v>1837</v>
      </c>
      <c r="B1841" s="916"/>
      <c r="C1841" s="917">
        <v>950</v>
      </c>
      <c r="D1841" s="917">
        <v>1100</v>
      </c>
      <c r="E1841" s="918"/>
      <c r="F1841" s="929">
        <v>0.9</v>
      </c>
      <c r="G1841" s="27"/>
      <c r="H1841" s="9"/>
      <c r="I1841" s="9"/>
    </row>
    <row r="1842" spans="1:26" ht="15.75" customHeight="1">
      <c r="A1842" s="915" t="s">
        <v>1442</v>
      </c>
      <c r="B1842" s="916"/>
      <c r="C1842" s="917">
        <v>950</v>
      </c>
      <c r="D1842" s="917">
        <v>1100</v>
      </c>
      <c r="E1842" s="918"/>
      <c r="F1842" s="930">
        <v>0.9</v>
      </c>
      <c r="G1842" s="27"/>
      <c r="H1842" s="9"/>
      <c r="I1842" s="9"/>
      <c r="K1842" s="685"/>
      <c r="L1842" s="685"/>
      <c r="M1842" s="685"/>
      <c r="N1842" s="685"/>
      <c r="O1842" s="685"/>
      <c r="P1842" s="685"/>
      <c r="Q1842" s="685"/>
      <c r="R1842" s="685"/>
      <c r="S1842" s="685"/>
      <c r="T1842" s="685"/>
      <c r="U1842" s="685"/>
      <c r="V1842" s="685"/>
      <c r="W1842" s="685"/>
      <c r="X1842" s="685"/>
      <c r="Y1842" s="685"/>
      <c r="Z1842" s="685"/>
    </row>
    <row r="1843" spans="1:26" ht="15.75" customHeight="1">
      <c r="A1843" s="915" t="s">
        <v>1443</v>
      </c>
      <c r="B1843" s="916"/>
      <c r="C1843" s="917">
        <v>950</v>
      </c>
      <c r="D1843" s="917">
        <v>1100</v>
      </c>
      <c r="E1843" s="918"/>
      <c r="F1843" s="931">
        <v>1</v>
      </c>
      <c r="G1843" s="27"/>
      <c r="H1843" s="9"/>
      <c r="I1843" s="9"/>
    </row>
    <row r="1844" spans="1:26" ht="15.75" customHeight="1">
      <c r="A1844" s="915" t="s">
        <v>1838</v>
      </c>
      <c r="B1844" s="916"/>
      <c r="C1844" s="917">
        <v>950</v>
      </c>
      <c r="D1844" s="917">
        <v>1100</v>
      </c>
      <c r="E1844" s="927">
        <v>6300</v>
      </c>
      <c r="F1844" s="929">
        <v>1.2</v>
      </c>
      <c r="G1844" s="27"/>
      <c r="H1844" s="9"/>
      <c r="I1844" s="9"/>
    </row>
    <row r="1845" spans="1:26" ht="15.75" customHeight="1">
      <c r="A1845" s="915" t="s">
        <v>1839</v>
      </c>
      <c r="B1845" s="916"/>
      <c r="C1845" s="917">
        <v>950</v>
      </c>
      <c r="D1845" s="917">
        <v>1100</v>
      </c>
      <c r="E1845" s="918"/>
      <c r="F1845" s="929">
        <v>1.2</v>
      </c>
      <c r="G1845" s="27"/>
      <c r="H1845" s="9"/>
      <c r="I1845" s="9"/>
    </row>
    <row r="1846" spans="1:26" ht="15.75" customHeight="1">
      <c r="A1846" s="915" t="s">
        <v>1840</v>
      </c>
      <c r="B1846" s="916"/>
      <c r="C1846" s="917">
        <v>950</v>
      </c>
      <c r="D1846" s="917">
        <v>1100</v>
      </c>
      <c r="E1846" s="918"/>
      <c r="F1846" s="929">
        <v>1.2</v>
      </c>
      <c r="G1846" s="27"/>
      <c r="H1846" s="9"/>
      <c r="I1846" s="9"/>
    </row>
    <row r="1847" spans="1:26" ht="15.75" customHeight="1">
      <c r="A1847" s="915" t="s">
        <v>1447</v>
      </c>
      <c r="B1847" s="916"/>
      <c r="C1847" s="917">
        <v>950</v>
      </c>
      <c r="D1847" s="917">
        <v>1100</v>
      </c>
      <c r="E1847" s="918"/>
      <c r="F1847" s="929">
        <v>1.2</v>
      </c>
      <c r="G1847" s="27"/>
      <c r="H1847" s="9"/>
      <c r="I1847" s="9"/>
      <c r="K1847" s="685"/>
      <c r="L1847" s="685"/>
      <c r="M1847" s="685"/>
      <c r="N1847" s="685"/>
      <c r="O1847" s="685"/>
      <c r="P1847" s="685"/>
      <c r="Q1847" s="685"/>
      <c r="R1847" s="685"/>
      <c r="S1847" s="685"/>
      <c r="T1847" s="685"/>
      <c r="U1847" s="685"/>
      <c r="V1847" s="685"/>
      <c r="W1847" s="685"/>
      <c r="X1847" s="685"/>
      <c r="Y1847" s="685"/>
      <c r="Z1847" s="685"/>
    </row>
    <row r="1848" spans="1:26" ht="15.75" customHeight="1">
      <c r="A1848" s="915" t="s">
        <v>1841</v>
      </c>
      <c r="B1848" s="916"/>
      <c r="C1848" s="917">
        <v>950</v>
      </c>
      <c r="D1848" s="917">
        <v>1140</v>
      </c>
      <c r="E1848" s="927">
        <v>6300</v>
      </c>
      <c r="F1848" s="929">
        <v>1.2</v>
      </c>
      <c r="G1848" s="27"/>
      <c r="H1848" s="9"/>
      <c r="I1848" s="9"/>
    </row>
    <row r="1849" spans="1:26" ht="15.75" customHeight="1">
      <c r="A1849" s="915" t="s">
        <v>1842</v>
      </c>
      <c r="B1849" s="916"/>
      <c r="C1849" s="917">
        <v>950</v>
      </c>
      <c r="D1849" s="917">
        <v>1140</v>
      </c>
      <c r="E1849" s="918"/>
      <c r="F1849" s="929">
        <v>1.6</v>
      </c>
      <c r="G1849" s="27"/>
      <c r="H1849" s="9"/>
      <c r="I1849" s="9"/>
      <c r="K1849" s="685"/>
      <c r="L1849" s="685"/>
      <c r="M1849" s="685"/>
      <c r="N1849" s="685"/>
      <c r="O1849" s="685"/>
      <c r="P1849" s="685"/>
      <c r="Q1849" s="685"/>
      <c r="R1849" s="685"/>
      <c r="S1849" s="685"/>
      <c r="T1849" s="685"/>
      <c r="U1849" s="685"/>
      <c r="V1849" s="685"/>
      <c r="W1849" s="685"/>
      <c r="X1849" s="685"/>
      <c r="Y1849" s="685"/>
      <c r="Z1849" s="685"/>
    </row>
    <row r="1850" spans="1:26" ht="15.75" customHeight="1">
      <c r="A1850" s="915" t="s">
        <v>1450</v>
      </c>
      <c r="B1850" s="916"/>
      <c r="C1850" s="917">
        <v>950</v>
      </c>
      <c r="D1850" s="917">
        <v>1140</v>
      </c>
      <c r="E1850" s="918"/>
      <c r="F1850" s="929">
        <v>1.6</v>
      </c>
      <c r="G1850" s="27"/>
      <c r="H1850" s="9"/>
      <c r="I1850" s="9"/>
    </row>
    <row r="1851" spans="1:26" ht="15.75" customHeight="1">
      <c r="A1851" s="915" t="s">
        <v>1455</v>
      </c>
      <c r="B1851" s="916"/>
      <c r="C1851" s="917">
        <v>950</v>
      </c>
      <c r="D1851" s="917">
        <v>1140</v>
      </c>
      <c r="E1851" s="918"/>
      <c r="F1851" s="929">
        <v>1.6</v>
      </c>
      <c r="G1851" s="27"/>
      <c r="H1851" s="9"/>
      <c r="I1851" s="9"/>
      <c r="K1851" s="685"/>
      <c r="L1851" s="685"/>
      <c r="M1851" s="685"/>
      <c r="N1851" s="685"/>
      <c r="O1851" s="685"/>
      <c r="P1851" s="685"/>
      <c r="Q1851" s="685"/>
      <c r="R1851" s="685"/>
      <c r="S1851" s="685"/>
      <c r="T1851" s="685"/>
      <c r="U1851" s="685"/>
      <c r="V1851" s="685"/>
      <c r="W1851" s="685"/>
      <c r="X1851" s="685"/>
      <c r="Y1851" s="685"/>
      <c r="Z1851" s="685"/>
    </row>
    <row r="1852" spans="1:26" ht="15.75" customHeight="1">
      <c r="A1852" s="915" t="s">
        <v>1843</v>
      </c>
      <c r="B1852" s="916"/>
      <c r="C1852" s="917">
        <v>1060</v>
      </c>
      <c r="D1852" s="917">
        <v>1240</v>
      </c>
      <c r="E1852" s="932"/>
      <c r="F1852" s="929">
        <v>1.3</v>
      </c>
      <c r="G1852" s="27"/>
      <c r="H1852" s="9"/>
      <c r="I1852" s="9"/>
    </row>
    <row r="1853" spans="1:26" ht="15.75" customHeight="1">
      <c r="A1853" s="915" t="s">
        <v>1844</v>
      </c>
      <c r="B1853" s="916"/>
      <c r="C1853" s="917">
        <v>1060</v>
      </c>
      <c r="D1853" s="917">
        <v>1240</v>
      </c>
      <c r="E1853" s="932"/>
      <c r="F1853" s="929">
        <v>1.3</v>
      </c>
      <c r="G1853" s="27"/>
      <c r="H1853" s="9"/>
      <c r="I1853" s="9"/>
    </row>
    <row r="1854" spans="1:26" ht="15.75" customHeight="1">
      <c r="A1854" s="915" t="s">
        <v>1845</v>
      </c>
      <c r="B1854" s="916"/>
      <c r="C1854" s="917">
        <v>1060</v>
      </c>
      <c r="D1854" s="917">
        <v>1240</v>
      </c>
      <c r="E1854" s="932"/>
      <c r="F1854" s="930">
        <v>1.3</v>
      </c>
      <c r="G1854" s="27"/>
      <c r="H1854" s="9"/>
      <c r="I1854" s="9"/>
    </row>
    <row r="1855" spans="1:26" ht="15.75" customHeight="1">
      <c r="A1855" s="915" t="s">
        <v>1846</v>
      </c>
      <c r="B1855" s="916"/>
      <c r="C1855" s="917">
        <v>1250</v>
      </c>
      <c r="D1855" s="917">
        <v>1650</v>
      </c>
      <c r="E1855" s="932"/>
      <c r="F1855" s="929">
        <v>1.9</v>
      </c>
      <c r="G1855" s="27"/>
      <c r="H1855" s="9"/>
      <c r="I1855" s="9"/>
    </row>
    <row r="1856" spans="1:26" ht="15.75" customHeight="1">
      <c r="A1856" s="915" t="s">
        <v>1847</v>
      </c>
      <c r="B1856" s="916"/>
      <c r="C1856" s="917">
        <v>1250</v>
      </c>
      <c r="D1856" s="917">
        <v>1650</v>
      </c>
      <c r="E1856" s="932"/>
      <c r="F1856" s="930">
        <v>1.9</v>
      </c>
      <c r="G1856" s="27"/>
      <c r="H1856" s="9"/>
      <c r="I1856" s="9"/>
    </row>
    <row r="1857" spans="1:26" ht="15.75" customHeight="1">
      <c r="A1857" s="915" t="s">
        <v>1848</v>
      </c>
      <c r="B1857" s="916"/>
      <c r="C1857" s="922">
        <v>1250</v>
      </c>
      <c r="D1857" s="922">
        <v>1650</v>
      </c>
      <c r="E1857" s="932"/>
      <c r="F1857" s="930"/>
      <c r="G1857" s="27"/>
      <c r="H1857" s="9"/>
      <c r="I1857" s="9"/>
      <c r="K1857" s="685"/>
      <c r="L1857" s="685"/>
      <c r="M1857" s="685"/>
      <c r="N1857" s="685"/>
      <c r="O1857" s="685"/>
      <c r="P1857" s="685"/>
      <c r="Q1857" s="685"/>
      <c r="R1857" s="685"/>
      <c r="S1857" s="685"/>
      <c r="T1857" s="685"/>
      <c r="U1857" s="685"/>
      <c r="V1857" s="685"/>
      <c r="W1857" s="685"/>
      <c r="X1857" s="685"/>
      <c r="Y1857" s="685"/>
      <c r="Z1857" s="685"/>
    </row>
    <row r="1858" spans="1:26" ht="15.75" customHeight="1">
      <c r="A1858" s="915" t="s">
        <v>1849</v>
      </c>
      <c r="B1858" s="916"/>
      <c r="C1858" s="917">
        <v>1250</v>
      </c>
      <c r="D1858" s="917">
        <v>1650</v>
      </c>
      <c r="E1858" s="932"/>
      <c r="F1858" s="930">
        <v>1.9</v>
      </c>
      <c r="G1858" s="27"/>
      <c r="H1858" s="9"/>
      <c r="I1858" s="9"/>
      <c r="K1858" s="685"/>
      <c r="L1858" s="685"/>
      <c r="M1858" s="685"/>
      <c r="N1858" s="685"/>
      <c r="O1858" s="685"/>
      <c r="P1858" s="685"/>
      <c r="Q1858" s="685"/>
      <c r="R1858" s="685"/>
      <c r="S1858" s="685"/>
      <c r="T1858" s="685"/>
      <c r="U1858" s="685"/>
      <c r="V1858" s="685"/>
      <c r="W1858" s="685"/>
      <c r="X1858" s="685"/>
      <c r="Y1858" s="685"/>
      <c r="Z1858" s="685"/>
    </row>
    <row r="1859" spans="1:26" ht="15.75" customHeight="1">
      <c r="A1859" s="915" t="s">
        <v>1850</v>
      </c>
      <c r="B1859" s="916"/>
      <c r="C1859" s="917">
        <v>1250</v>
      </c>
      <c r="D1859" s="917">
        <v>1650</v>
      </c>
      <c r="E1859" s="933"/>
      <c r="F1859" s="929">
        <v>2.5</v>
      </c>
      <c r="G1859" s="27"/>
      <c r="H1859" s="9"/>
      <c r="I1859" s="9"/>
    </row>
    <row r="1860" spans="1:26" ht="15.75" customHeight="1">
      <c r="A1860" s="915" t="s">
        <v>1851</v>
      </c>
      <c r="B1860" s="916"/>
      <c r="C1860" s="917">
        <v>1250</v>
      </c>
      <c r="D1860" s="917">
        <v>1650</v>
      </c>
      <c r="E1860" s="933">
        <v>6600</v>
      </c>
      <c r="F1860" s="929">
        <v>2.5</v>
      </c>
      <c r="G1860" s="27"/>
      <c r="H1860" s="9"/>
      <c r="I1860" s="9"/>
    </row>
    <row r="1861" spans="1:26" ht="15.75" customHeight="1">
      <c r="A1861" s="915" t="s">
        <v>1852</v>
      </c>
      <c r="B1861" s="916"/>
      <c r="C1861" s="922">
        <v>2230</v>
      </c>
      <c r="D1861" s="922">
        <v>2670</v>
      </c>
      <c r="E1861" s="932"/>
      <c r="F1861" s="929"/>
      <c r="G1861" s="27"/>
      <c r="H1861" s="9"/>
      <c r="I1861" s="9"/>
    </row>
    <row r="1862" spans="1:26" ht="15.75" customHeight="1">
      <c r="A1862" s="915" t="s">
        <v>1853</v>
      </c>
      <c r="B1862" s="916"/>
      <c r="C1862" s="917">
        <v>2230</v>
      </c>
      <c r="D1862" s="917">
        <v>2670</v>
      </c>
      <c r="E1862" s="932"/>
      <c r="F1862" s="929">
        <v>2.2999999999999998</v>
      </c>
      <c r="G1862" s="27"/>
      <c r="H1862" s="9"/>
      <c r="I1862" s="9"/>
    </row>
    <row r="1863" spans="1:26" ht="15.75" customHeight="1">
      <c r="A1863" s="915" t="s">
        <v>1854</v>
      </c>
      <c r="B1863" s="916"/>
      <c r="C1863" s="917">
        <v>2230</v>
      </c>
      <c r="D1863" s="917">
        <v>2670</v>
      </c>
      <c r="E1863" s="932"/>
      <c r="F1863" s="929">
        <v>2.2999999999999998</v>
      </c>
      <c r="G1863" s="27"/>
      <c r="H1863" s="9"/>
      <c r="I1863" s="9"/>
      <c r="K1863" s="685"/>
      <c r="L1863" s="685"/>
      <c r="M1863" s="685"/>
      <c r="N1863" s="685"/>
      <c r="O1863" s="685"/>
      <c r="P1863" s="685"/>
      <c r="Q1863" s="685"/>
      <c r="R1863" s="685"/>
      <c r="S1863" s="685"/>
      <c r="T1863" s="685"/>
      <c r="U1863" s="685"/>
      <c r="V1863" s="685"/>
      <c r="W1863" s="685"/>
      <c r="X1863" s="685"/>
      <c r="Y1863" s="685"/>
      <c r="Z1863" s="685"/>
    </row>
    <row r="1864" spans="1:26" ht="15.75" customHeight="1">
      <c r="A1864" s="915" t="s">
        <v>1855</v>
      </c>
      <c r="B1864" s="916"/>
      <c r="C1864" s="917">
        <v>2230</v>
      </c>
      <c r="D1864" s="917">
        <v>2670</v>
      </c>
      <c r="E1864" s="932"/>
      <c r="F1864" s="929">
        <v>2.2999999999999998</v>
      </c>
      <c r="G1864" s="27"/>
      <c r="H1864" s="9"/>
      <c r="I1864" s="9"/>
    </row>
    <row r="1865" spans="1:26" ht="15.75" customHeight="1">
      <c r="A1865" s="915" t="s">
        <v>1856</v>
      </c>
      <c r="B1865" s="916"/>
      <c r="C1865" s="917">
        <v>2230</v>
      </c>
      <c r="D1865" s="917">
        <v>2670</v>
      </c>
      <c r="E1865" s="932"/>
      <c r="F1865" s="929">
        <v>2.2999999999999998</v>
      </c>
      <c r="G1865" s="27"/>
      <c r="H1865" s="9"/>
      <c r="I1865" s="9"/>
    </row>
    <row r="1866" spans="1:26" ht="15.75" customHeight="1">
      <c r="A1866" s="915" t="s">
        <v>1857</v>
      </c>
      <c r="B1866" s="916"/>
      <c r="C1866" s="917">
        <v>2230</v>
      </c>
      <c r="D1866" s="917">
        <v>2670</v>
      </c>
      <c r="E1866" s="932"/>
      <c r="F1866" s="931">
        <v>2</v>
      </c>
      <c r="G1866" s="27"/>
      <c r="H1866" s="9"/>
      <c r="I1866" s="9"/>
    </row>
    <row r="1867" spans="1:26" ht="15.75" customHeight="1">
      <c r="A1867" s="915" t="s">
        <v>1858</v>
      </c>
      <c r="B1867" s="916"/>
      <c r="C1867" s="917">
        <v>2230</v>
      </c>
      <c r="D1867" s="917">
        <v>2670</v>
      </c>
      <c r="E1867" s="932"/>
      <c r="F1867" s="931">
        <v>2</v>
      </c>
      <c r="G1867" s="27"/>
      <c r="H1867" s="9"/>
      <c r="I1867" s="9"/>
    </row>
    <row r="1868" spans="1:26" ht="15.75" customHeight="1">
      <c r="A1868" s="915" t="s">
        <v>1859</v>
      </c>
      <c r="B1868" s="916"/>
      <c r="C1868" s="917">
        <v>2230</v>
      </c>
      <c r="D1868" s="917">
        <v>2670</v>
      </c>
      <c r="E1868" s="932"/>
      <c r="F1868" s="929">
        <v>2.9</v>
      </c>
      <c r="G1868" s="27"/>
      <c r="H1868" s="9"/>
      <c r="I1868" s="9"/>
    </row>
    <row r="1869" spans="1:26" ht="15.75" customHeight="1">
      <c r="A1869" s="915" t="s">
        <v>1860</v>
      </c>
      <c r="B1869" s="916"/>
      <c r="C1869" s="917">
        <v>2230</v>
      </c>
      <c r="D1869" s="917">
        <v>2670</v>
      </c>
      <c r="E1869" s="932"/>
      <c r="F1869" s="929">
        <v>2.9</v>
      </c>
      <c r="G1869" s="27"/>
      <c r="H1869" s="9"/>
      <c r="I1869" s="9"/>
    </row>
    <row r="1870" spans="1:26" ht="15.75" customHeight="1">
      <c r="A1870" s="915" t="s">
        <v>1861</v>
      </c>
      <c r="B1870" s="916"/>
      <c r="C1870" s="917">
        <v>2230</v>
      </c>
      <c r="D1870" s="917">
        <v>2670</v>
      </c>
      <c r="E1870" s="932"/>
      <c r="F1870" s="929">
        <v>2.9</v>
      </c>
      <c r="G1870" s="27"/>
      <c r="H1870" s="9"/>
      <c r="I1870" s="9"/>
    </row>
    <row r="1871" spans="1:26" ht="15.75" customHeight="1">
      <c r="A1871" s="915" t="s">
        <v>1862</v>
      </c>
      <c r="B1871" s="916"/>
      <c r="C1871" s="917">
        <v>2230</v>
      </c>
      <c r="D1871" s="917">
        <v>2670</v>
      </c>
      <c r="E1871" s="932"/>
      <c r="F1871" s="929">
        <v>2.9</v>
      </c>
      <c r="G1871" s="27"/>
      <c r="H1871" s="9"/>
      <c r="I1871" s="9"/>
    </row>
    <row r="1872" spans="1:26" ht="15.75" customHeight="1">
      <c r="A1872" s="934" t="s">
        <v>1863</v>
      </c>
      <c r="B1872" s="916"/>
      <c r="C1872" s="935">
        <v>2230</v>
      </c>
      <c r="D1872" s="917">
        <v>2670</v>
      </c>
      <c r="E1872" s="932"/>
      <c r="F1872" s="929">
        <v>2.9</v>
      </c>
      <c r="G1872" s="27"/>
      <c r="H1872" s="9"/>
      <c r="I1872" s="9"/>
    </row>
    <row r="1873" spans="1:26" ht="15.75" customHeight="1">
      <c r="A1873" s="936" t="s">
        <v>1864</v>
      </c>
      <c r="B1873" s="916"/>
      <c r="C1873" s="935">
        <v>2670</v>
      </c>
      <c r="D1873" s="917">
        <v>3290</v>
      </c>
      <c r="E1873" s="932"/>
      <c r="F1873" s="929">
        <v>2.6</v>
      </c>
      <c r="G1873" s="27"/>
      <c r="H1873" s="9"/>
      <c r="I1873" s="9"/>
      <c r="K1873" s="685"/>
      <c r="L1873" s="685"/>
      <c r="M1873" s="685"/>
      <c r="N1873" s="685"/>
      <c r="O1873" s="685"/>
      <c r="P1873" s="685"/>
      <c r="Q1873" s="685"/>
      <c r="R1873" s="685"/>
      <c r="S1873" s="685"/>
      <c r="T1873" s="685"/>
      <c r="U1873" s="685"/>
      <c r="V1873" s="685"/>
      <c r="W1873" s="685"/>
      <c r="X1873" s="685"/>
      <c r="Y1873" s="685"/>
      <c r="Z1873" s="685"/>
    </row>
    <row r="1874" spans="1:26" ht="15.75" customHeight="1">
      <c r="A1874" s="937" t="s">
        <v>1865</v>
      </c>
      <c r="B1874" s="916"/>
      <c r="C1874" s="935">
        <v>2670</v>
      </c>
      <c r="D1874" s="917">
        <v>3290</v>
      </c>
      <c r="E1874" s="933">
        <v>11000</v>
      </c>
      <c r="F1874" s="929">
        <v>3.9</v>
      </c>
      <c r="G1874" s="27"/>
      <c r="H1874" s="9"/>
      <c r="I1874" s="9"/>
    </row>
    <row r="1875" spans="1:26" ht="15.75" customHeight="1">
      <c r="A1875" s="937" t="s">
        <v>1866</v>
      </c>
      <c r="B1875" s="916"/>
      <c r="C1875" s="935">
        <v>2670</v>
      </c>
      <c r="D1875" s="917">
        <v>3290</v>
      </c>
      <c r="E1875" s="933">
        <v>12100</v>
      </c>
      <c r="F1875" s="930">
        <v>3.9</v>
      </c>
      <c r="G1875" s="27"/>
      <c r="H1875" s="9"/>
      <c r="I1875" s="9"/>
      <c r="K1875" s="685"/>
      <c r="L1875" s="685"/>
      <c r="M1875" s="685"/>
      <c r="N1875" s="685"/>
      <c r="O1875" s="685"/>
      <c r="P1875" s="685"/>
      <c r="Q1875" s="685"/>
      <c r="R1875" s="685"/>
      <c r="S1875" s="685"/>
      <c r="T1875" s="685"/>
      <c r="U1875" s="685"/>
      <c r="V1875" s="685"/>
      <c r="W1875" s="685"/>
      <c r="X1875" s="685"/>
      <c r="Y1875" s="685"/>
      <c r="Z1875" s="685"/>
    </row>
    <row r="1876" spans="1:26" ht="15.75" customHeight="1">
      <c r="A1876" s="915" t="s">
        <v>1867</v>
      </c>
      <c r="B1876" s="916"/>
      <c r="C1876" s="935">
        <v>2670</v>
      </c>
      <c r="D1876" s="917">
        <v>3290</v>
      </c>
      <c r="E1876" s="932"/>
      <c r="F1876" s="929">
        <v>3.9</v>
      </c>
      <c r="G1876" s="27"/>
      <c r="H1876" s="9"/>
      <c r="I1876" s="9"/>
    </row>
    <row r="1877" spans="1:26" ht="15.75" customHeight="1">
      <c r="A1877" s="915" t="s">
        <v>1868</v>
      </c>
      <c r="B1877" s="916"/>
      <c r="C1877" s="935">
        <v>2670</v>
      </c>
      <c r="D1877" s="917">
        <v>3290</v>
      </c>
      <c r="E1877" s="933">
        <v>11400</v>
      </c>
      <c r="F1877" s="930">
        <v>3.9</v>
      </c>
      <c r="G1877" s="27"/>
      <c r="H1877" s="9"/>
      <c r="I1877" s="9"/>
    </row>
    <row r="1878" spans="1:26" ht="15.75" customHeight="1">
      <c r="A1878" s="915" t="s">
        <v>1869</v>
      </c>
      <c r="B1878" s="916"/>
      <c r="C1878" s="917">
        <v>3330</v>
      </c>
      <c r="D1878" s="917">
        <v>3700</v>
      </c>
      <c r="E1878" s="932"/>
      <c r="F1878" s="930">
        <v>3.2</v>
      </c>
      <c r="G1878" s="27"/>
      <c r="H1878" s="9"/>
      <c r="I1878" s="9"/>
    </row>
    <row r="1879" spans="1:26" ht="15.75" customHeight="1">
      <c r="A1879" s="915" t="s">
        <v>1870</v>
      </c>
      <c r="B1879" s="916"/>
      <c r="C1879" s="917">
        <v>3330</v>
      </c>
      <c r="D1879" s="917">
        <v>3700</v>
      </c>
      <c r="E1879" s="932"/>
      <c r="F1879" s="929">
        <v>4.8</v>
      </c>
      <c r="G1879" s="27"/>
      <c r="H1879" s="9"/>
      <c r="I1879" s="9"/>
    </row>
    <row r="1880" spans="1:26" ht="15.75" customHeight="1">
      <c r="A1880" s="915" t="s">
        <v>1871</v>
      </c>
      <c r="B1880" s="938"/>
      <c r="C1880" s="917">
        <v>3330</v>
      </c>
      <c r="D1880" s="917">
        <v>3700</v>
      </c>
      <c r="E1880" s="932"/>
      <c r="F1880" s="930">
        <v>4.8</v>
      </c>
      <c r="G1880" s="27"/>
      <c r="H1880" s="9"/>
      <c r="I1880" s="9"/>
      <c r="K1880" s="685"/>
      <c r="L1880" s="685"/>
      <c r="M1880" s="685"/>
      <c r="N1880" s="685"/>
      <c r="O1880" s="685"/>
      <c r="P1880" s="685"/>
      <c r="Q1880" s="685"/>
      <c r="R1880" s="685"/>
      <c r="S1880" s="685"/>
      <c r="T1880" s="685"/>
      <c r="U1880" s="685"/>
      <c r="V1880" s="685"/>
      <c r="W1880" s="685"/>
      <c r="X1880" s="685"/>
      <c r="Y1880" s="685"/>
      <c r="Z1880" s="685"/>
    </row>
    <row r="1881" spans="1:26" ht="15.75" customHeight="1">
      <c r="A1881" s="939" t="s">
        <v>1872</v>
      </c>
      <c r="B1881" s="938"/>
      <c r="C1881" s="917">
        <v>3330</v>
      </c>
      <c r="D1881" s="917">
        <v>3700</v>
      </c>
      <c r="E1881" s="933">
        <v>15200</v>
      </c>
      <c r="F1881" s="929">
        <v>5.9</v>
      </c>
      <c r="G1881" s="27"/>
      <c r="H1881" s="9"/>
      <c r="I1881" s="9"/>
    </row>
    <row r="1882" spans="1:26" ht="15.75" customHeight="1">
      <c r="A1882" s="939" t="s">
        <v>1873</v>
      </c>
      <c r="B1882" s="916"/>
      <c r="C1882" s="940">
        <v>4560</v>
      </c>
      <c r="D1882" s="922">
        <v>5200</v>
      </c>
      <c r="E1882" s="932"/>
      <c r="F1882" s="930">
        <v>2.9</v>
      </c>
      <c r="G1882" s="27"/>
      <c r="H1882" s="9"/>
      <c r="I1882" s="9"/>
      <c r="K1882" s="685"/>
      <c r="L1882" s="685"/>
      <c r="M1882" s="685"/>
      <c r="N1882" s="685"/>
      <c r="O1882" s="685"/>
      <c r="P1882" s="685"/>
      <c r="Q1882" s="685"/>
      <c r="R1882" s="685"/>
      <c r="S1882" s="685"/>
      <c r="T1882" s="685"/>
      <c r="U1882" s="685"/>
      <c r="V1882" s="685"/>
      <c r="W1882" s="685"/>
      <c r="X1882" s="685"/>
      <c r="Y1882" s="685"/>
      <c r="Z1882" s="685"/>
    </row>
    <row r="1883" spans="1:26" ht="15.75" customHeight="1">
      <c r="A1883" s="934" t="s">
        <v>1874</v>
      </c>
      <c r="B1883" s="916"/>
      <c r="C1883" s="940">
        <v>4080</v>
      </c>
      <c r="D1883" s="922">
        <v>4700</v>
      </c>
      <c r="E1883" s="932"/>
      <c r="F1883" s="929">
        <v>2.9</v>
      </c>
      <c r="G1883" s="27"/>
      <c r="H1883" s="9"/>
      <c r="I1883" s="9"/>
      <c r="K1883" s="685"/>
      <c r="L1883" s="685"/>
      <c r="M1883" s="685"/>
      <c r="N1883" s="685"/>
      <c r="O1883" s="685"/>
      <c r="P1883" s="685"/>
      <c r="Q1883" s="685"/>
      <c r="R1883" s="685"/>
      <c r="S1883" s="685"/>
      <c r="T1883" s="685"/>
      <c r="U1883" s="685"/>
      <c r="V1883" s="685"/>
      <c r="W1883" s="685"/>
      <c r="X1883" s="685"/>
      <c r="Y1883" s="685"/>
      <c r="Z1883" s="685"/>
    </row>
    <row r="1884" spans="1:26" ht="15.75" customHeight="1">
      <c r="A1884" s="941" t="s">
        <v>1875</v>
      </c>
      <c r="B1884" s="916"/>
      <c r="C1884" s="935">
        <v>3680</v>
      </c>
      <c r="D1884" s="917">
        <v>4320</v>
      </c>
      <c r="E1884" s="932"/>
      <c r="F1884" s="929">
        <v>2.9</v>
      </c>
      <c r="G1884" s="27"/>
      <c r="H1884" s="9"/>
      <c r="I1884" s="9"/>
    </row>
    <row r="1885" spans="1:26" ht="15.75" customHeight="1">
      <c r="A1885" s="915" t="s">
        <v>1876</v>
      </c>
      <c r="B1885" s="916"/>
      <c r="C1885" s="940">
        <v>3840</v>
      </c>
      <c r="D1885" s="922">
        <v>4420</v>
      </c>
      <c r="E1885" s="933"/>
      <c r="F1885" s="930">
        <v>2.9</v>
      </c>
      <c r="G1885" s="27"/>
      <c r="H1885" s="9"/>
      <c r="I1885" s="9"/>
    </row>
    <row r="1886" spans="1:26" ht="15.75" customHeight="1">
      <c r="A1886" s="915" t="s">
        <v>1877</v>
      </c>
      <c r="B1886" s="916"/>
      <c r="C1886" s="935">
        <v>3680</v>
      </c>
      <c r="D1886" s="917">
        <v>4320</v>
      </c>
      <c r="E1886" s="933">
        <v>19300</v>
      </c>
      <c r="F1886" s="930">
        <v>2.9</v>
      </c>
      <c r="G1886" s="27"/>
      <c r="H1886" s="9"/>
      <c r="I1886" s="9"/>
    </row>
    <row r="1887" spans="1:26" ht="15.75" customHeight="1">
      <c r="A1887" s="915" t="s">
        <v>1878</v>
      </c>
      <c r="B1887" s="916"/>
      <c r="C1887" s="935">
        <v>3680</v>
      </c>
      <c r="D1887" s="922">
        <v>4970</v>
      </c>
      <c r="E1887" s="932"/>
      <c r="F1887" s="930">
        <v>2.9</v>
      </c>
      <c r="G1887" s="27"/>
      <c r="H1887" s="9"/>
      <c r="I1887" s="9"/>
    </row>
    <row r="1888" spans="1:26" ht="15.75" customHeight="1">
      <c r="A1888" s="934" t="s">
        <v>1879</v>
      </c>
      <c r="B1888" s="916"/>
      <c r="C1888" s="935">
        <v>3680</v>
      </c>
      <c r="D1888" s="917">
        <v>4320</v>
      </c>
      <c r="E1888" s="932"/>
      <c r="F1888" s="929">
        <v>4.4000000000000004</v>
      </c>
      <c r="G1888" s="27"/>
      <c r="H1888" s="9"/>
      <c r="I1888" s="9"/>
    </row>
    <row r="1889" spans="1:26" ht="15.75" customHeight="1">
      <c r="A1889" s="934" t="s">
        <v>1880</v>
      </c>
      <c r="B1889" s="916"/>
      <c r="C1889" s="935">
        <v>3680</v>
      </c>
      <c r="D1889" s="917">
        <v>4320</v>
      </c>
      <c r="E1889" s="932"/>
      <c r="F1889" s="930">
        <v>4.4000000000000004</v>
      </c>
      <c r="G1889" s="27"/>
      <c r="H1889" s="9"/>
      <c r="I1889" s="9"/>
      <c r="K1889" s="685"/>
      <c r="L1889" s="685"/>
      <c r="M1889" s="685"/>
      <c r="N1889" s="685"/>
      <c r="O1889" s="685"/>
      <c r="P1889" s="685"/>
      <c r="Q1889" s="685"/>
      <c r="R1889" s="685"/>
      <c r="S1889" s="685"/>
      <c r="T1889" s="685"/>
      <c r="U1889" s="685"/>
      <c r="V1889" s="685"/>
      <c r="W1889" s="685"/>
      <c r="X1889" s="685"/>
      <c r="Y1889" s="685"/>
      <c r="Z1889" s="685"/>
    </row>
    <row r="1890" spans="1:26" ht="15.75" customHeight="1">
      <c r="A1890" s="934" t="s">
        <v>1881</v>
      </c>
      <c r="B1890" s="916"/>
      <c r="C1890" s="940">
        <v>3840</v>
      </c>
      <c r="D1890" s="922">
        <v>4420</v>
      </c>
      <c r="E1890" s="932"/>
      <c r="F1890" s="929"/>
      <c r="G1890" s="27"/>
      <c r="H1890" s="9"/>
      <c r="I1890" s="9"/>
    </row>
    <row r="1891" spans="1:26" ht="15.75" customHeight="1">
      <c r="A1891" s="934" t="s">
        <v>1882</v>
      </c>
      <c r="B1891" s="916"/>
      <c r="C1891" s="940">
        <v>7200</v>
      </c>
      <c r="D1891" s="922">
        <v>8280</v>
      </c>
      <c r="E1891" s="932"/>
      <c r="F1891" s="929">
        <v>3.7</v>
      </c>
      <c r="G1891" s="27"/>
      <c r="H1891" s="9"/>
      <c r="I1891" s="9"/>
    </row>
    <row r="1892" spans="1:26" ht="15.75" customHeight="1">
      <c r="A1892" s="934" t="s">
        <v>1883</v>
      </c>
      <c r="B1892" s="916"/>
      <c r="C1892" s="940">
        <v>6360</v>
      </c>
      <c r="D1892" s="922">
        <v>7320</v>
      </c>
      <c r="E1892" s="932"/>
      <c r="F1892" s="929">
        <v>3.7</v>
      </c>
      <c r="G1892" s="27"/>
      <c r="H1892" s="9"/>
      <c r="I1892" s="9"/>
    </row>
    <row r="1893" spans="1:26" ht="15.75" customHeight="1">
      <c r="A1893" s="942" t="s">
        <v>1884</v>
      </c>
      <c r="B1893" s="943"/>
      <c r="C1893" s="935">
        <v>4110</v>
      </c>
      <c r="D1893" s="917">
        <v>4830</v>
      </c>
      <c r="E1893" s="932"/>
      <c r="F1893" s="930">
        <v>3.7</v>
      </c>
      <c r="G1893" s="27"/>
      <c r="H1893" s="9"/>
      <c r="I1893" s="9"/>
    </row>
    <row r="1894" spans="1:26" ht="15.75" customHeight="1">
      <c r="A1894" s="944" t="s">
        <v>1885</v>
      </c>
      <c r="B1894" s="943"/>
      <c r="C1894" s="940">
        <v>4320</v>
      </c>
      <c r="D1894" s="922">
        <v>4970</v>
      </c>
      <c r="E1894" s="932"/>
      <c r="F1894" s="930">
        <v>3.7</v>
      </c>
      <c r="G1894" s="27"/>
      <c r="H1894" s="9"/>
      <c r="I1894" s="9"/>
    </row>
    <row r="1895" spans="1:26" ht="15.75" customHeight="1">
      <c r="A1895" s="944" t="s">
        <v>1886</v>
      </c>
      <c r="B1895" s="943"/>
      <c r="C1895" s="935">
        <v>4110</v>
      </c>
      <c r="D1895" s="917">
        <v>4830</v>
      </c>
      <c r="E1895" s="933">
        <v>16900</v>
      </c>
      <c r="F1895" s="929">
        <v>3.7</v>
      </c>
      <c r="G1895" s="27"/>
      <c r="H1895" s="9"/>
      <c r="I1895" s="9"/>
    </row>
    <row r="1896" spans="1:26" ht="15.75" customHeight="1">
      <c r="A1896" s="944" t="s">
        <v>1887</v>
      </c>
      <c r="B1896" s="943"/>
      <c r="C1896" s="935">
        <v>4110</v>
      </c>
      <c r="D1896" s="917">
        <v>4830</v>
      </c>
      <c r="E1896" s="932"/>
      <c r="F1896" s="929">
        <v>5.8</v>
      </c>
      <c r="G1896" s="27"/>
      <c r="H1896" s="9"/>
      <c r="I1896" s="9"/>
    </row>
    <row r="1897" spans="1:26" ht="15.75" customHeight="1">
      <c r="A1897" s="944" t="s">
        <v>1888</v>
      </c>
      <c r="B1897" s="943"/>
      <c r="C1897" s="935">
        <v>4110</v>
      </c>
      <c r="D1897" s="917">
        <v>4830</v>
      </c>
      <c r="E1897" s="933">
        <v>16900</v>
      </c>
      <c r="F1897" s="929">
        <v>5.8</v>
      </c>
      <c r="G1897" s="27"/>
      <c r="H1897" s="9"/>
      <c r="I1897" s="9"/>
    </row>
    <row r="1898" spans="1:26" ht="15.75" customHeight="1">
      <c r="A1898" s="944" t="s">
        <v>1889</v>
      </c>
      <c r="B1898" s="943"/>
      <c r="C1898" s="935">
        <v>5130</v>
      </c>
      <c r="D1898" s="917">
        <v>5600</v>
      </c>
      <c r="E1898" s="932"/>
      <c r="F1898" s="929">
        <v>4.5999999999999996</v>
      </c>
      <c r="G1898" s="27"/>
      <c r="H1898" s="9"/>
      <c r="I1898" s="9"/>
    </row>
    <row r="1899" spans="1:26" ht="15.75" customHeight="1">
      <c r="A1899" s="944" t="s">
        <v>1890</v>
      </c>
      <c r="B1899" s="943"/>
      <c r="C1899" s="935">
        <v>5130</v>
      </c>
      <c r="D1899" s="917">
        <v>5600</v>
      </c>
      <c r="E1899" s="932"/>
      <c r="F1899" s="929">
        <v>4.5999999999999996</v>
      </c>
      <c r="G1899" s="27"/>
      <c r="H1899" s="9"/>
      <c r="I1899" s="9"/>
    </row>
    <row r="1900" spans="1:26" ht="15.75" customHeight="1">
      <c r="A1900" s="944" t="s">
        <v>1891</v>
      </c>
      <c r="B1900" s="943"/>
      <c r="C1900" s="935">
        <v>5130</v>
      </c>
      <c r="D1900" s="917">
        <v>5600</v>
      </c>
      <c r="E1900" s="932"/>
      <c r="F1900" s="929">
        <v>4.5999999999999996</v>
      </c>
      <c r="G1900" s="27"/>
      <c r="H1900" s="9"/>
      <c r="I1900" s="9"/>
    </row>
    <row r="1901" spans="1:26" ht="15.75" customHeight="1">
      <c r="A1901" s="944" t="s">
        <v>1892</v>
      </c>
      <c r="B1901" s="943"/>
      <c r="C1901" s="935">
        <v>5130</v>
      </c>
      <c r="D1901" s="917">
        <v>5600</v>
      </c>
      <c r="E1901" s="932"/>
      <c r="F1901" s="929">
        <v>4.5999999999999996</v>
      </c>
      <c r="G1901" s="27"/>
      <c r="H1901" s="9"/>
      <c r="I1901" s="9"/>
      <c r="K1901" s="685"/>
      <c r="L1901" s="685"/>
      <c r="M1901" s="685"/>
      <c r="N1901" s="685"/>
      <c r="O1901" s="685"/>
      <c r="P1901" s="685"/>
      <c r="Q1901" s="685"/>
      <c r="R1901" s="685"/>
      <c r="S1901" s="685"/>
      <c r="T1901" s="685"/>
      <c r="U1901" s="685"/>
      <c r="V1901" s="685"/>
      <c r="W1901" s="685"/>
      <c r="X1901" s="685"/>
      <c r="Y1901" s="685"/>
      <c r="Z1901" s="685"/>
    </row>
    <row r="1902" spans="1:26" ht="15.75" customHeight="1">
      <c r="A1902" s="944" t="s">
        <v>1893</v>
      </c>
      <c r="B1902" s="943"/>
      <c r="C1902" s="935">
        <v>5130</v>
      </c>
      <c r="D1902" s="917">
        <v>5600</v>
      </c>
      <c r="E1902" s="932"/>
      <c r="F1902" s="929">
        <v>7.2</v>
      </c>
      <c r="G1902" s="27"/>
      <c r="H1902" s="9"/>
      <c r="I1902" s="9"/>
    </row>
    <row r="1903" spans="1:26" ht="15.75" customHeight="1">
      <c r="A1903" s="944" t="s">
        <v>1894</v>
      </c>
      <c r="B1903" s="943"/>
      <c r="C1903" s="935">
        <v>5130</v>
      </c>
      <c r="D1903" s="917">
        <v>5600</v>
      </c>
      <c r="E1903" s="932"/>
      <c r="F1903" s="930">
        <v>7.2</v>
      </c>
      <c r="G1903" s="27"/>
      <c r="H1903" s="9"/>
      <c r="I1903" s="9"/>
      <c r="K1903" s="685"/>
      <c r="L1903" s="685"/>
      <c r="M1903" s="685"/>
      <c r="N1903" s="685"/>
      <c r="O1903" s="685"/>
      <c r="P1903" s="685"/>
      <c r="Q1903" s="685"/>
      <c r="R1903" s="685"/>
      <c r="S1903" s="685"/>
      <c r="T1903" s="685"/>
      <c r="U1903" s="685"/>
      <c r="V1903" s="685"/>
      <c r="W1903" s="685"/>
      <c r="X1903" s="685"/>
      <c r="Y1903" s="685"/>
      <c r="Z1903" s="685"/>
    </row>
    <row r="1904" spans="1:26" ht="15.75" customHeight="1">
      <c r="A1904" s="944" t="s">
        <v>1895</v>
      </c>
      <c r="B1904" s="943"/>
      <c r="C1904" s="935">
        <v>7300</v>
      </c>
      <c r="D1904" s="917">
        <v>8300</v>
      </c>
      <c r="E1904" s="932"/>
      <c r="F1904" s="930">
        <v>6.4</v>
      </c>
      <c r="G1904" s="27"/>
      <c r="H1904" s="9"/>
      <c r="I1904" s="9"/>
      <c r="K1904" s="685"/>
      <c r="L1904" s="685"/>
      <c r="M1904" s="685"/>
      <c r="N1904" s="685"/>
      <c r="O1904" s="685"/>
      <c r="P1904" s="685"/>
      <c r="Q1904" s="685"/>
      <c r="R1904" s="685"/>
      <c r="S1904" s="685"/>
      <c r="T1904" s="685"/>
      <c r="U1904" s="685"/>
      <c r="V1904" s="685"/>
      <c r="W1904" s="685"/>
      <c r="X1904" s="685"/>
      <c r="Y1904" s="685"/>
      <c r="Z1904" s="685"/>
    </row>
    <row r="1905" spans="1:26" ht="15.75" customHeight="1">
      <c r="A1905" s="944" t="s">
        <v>1896</v>
      </c>
      <c r="B1905" s="943"/>
      <c r="C1905" s="940">
        <v>6000</v>
      </c>
      <c r="D1905" s="922">
        <v>6900</v>
      </c>
      <c r="E1905" s="932"/>
      <c r="F1905" s="929"/>
      <c r="G1905" s="27"/>
      <c r="H1905" s="9"/>
      <c r="I1905" s="9"/>
    </row>
    <row r="1906" spans="1:26" ht="15.75" customHeight="1">
      <c r="A1906" s="944" t="s">
        <v>1897</v>
      </c>
      <c r="B1906" s="943"/>
      <c r="C1906" s="940">
        <v>5640</v>
      </c>
      <c r="D1906" s="922">
        <v>6500</v>
      </c>
      <c r="E1906" s="932"/>
      <c r="F1906" s="929"/>
      <c r="G1906" s="27"/>
      <c r="H1906" s="9"/>
      <c r="I1906" s="9"/>
    </row>
    <row r="1907" spans="1:26" ht="15.75" customHeight="1">
      <c r="A1907" s="944" t="s">
        <v>1898</v>
      </c>
      <c r="B1907" s="943"/>
      <c r="C1907" s="940">
        <v>4800</v>
      </c>
      <c r="D1907" s="922">
        <v>5500</v>
      </c>
      <c r="E1907" s="932"/>
      <c r="F1907" s="929"/>
      <c r="G1907" s="27"/>
      <c r="H1907" s="9"/>
      <c r="I1907" s="9"/>
    </row>
    <row r="1908" spans="1:26" ht="15.75" customHeight="1">
      <c r="A1908" s="944" t="s">
        <v>1899</v>
      </c>
      <c r="B1908" s="943"/>
      <c r="C1908" s="935">
        <v>5400</v>
      </c>
      <c r="D1908" s="917">
        <v>6300</v>
      </c>
      <c r="E1908" s="932"/>
      <c r="F1908" s="929">
        <v>6.8</v>
      </c>
      <c r="G1908" s="27"/>
      <c r="H1908" s="9"/>
      <c r="I1908" s="9"/>
    </row>
    <row r="1909" spans="1:26" ht="15.75" customHeight="1">
      <c r="A1909" s="944" t="s">
        <v>1900</v>
      </c>
      <c r="B1909" s="943"/>
      <c r="C1909" s="940">
        <v>5640</v>
      </c>
      <c r="D1909" s="922">
        <v>6500</v>
      </c>
      <c r="E1909" s="932"/>
      <c r="F1909" s="929">
        <v>6.8</v>
      </c>
      <c r="G1909" s="27"/>
      <c r="H1909" s="9"/>
      <c r="I1909" s="9"/>
    </row>
    <row r="1910" spans="1:26" ht="15.75" customHeight="1">
      <c r="A1910" s="944" t="s">
        <v>1901</v>
      </c>
      <c r="B1910" s="943"/>
      <c r="C1910" s="935">
        <v>5400</v>
      </c>
      <c r="D1910" s="917">
        <v>6300</v>
      </c>
      <c r="E1910" s="932"/>
      <c r="F1910" s="930">
        <v>6.8</v>
      </c>
      <c r="G1910" s="27"/>
      <c r="H1910" s="9"/>
      <c r="I1910" s="9"/>
    </row>
    <row r="1911" spans="1:26" ht="15.75" customHeight="1">
      <c r="A1911" s="944" t="s">
        <v>1902</v>
      </c>
      <c r="B1911" s="943"/>
      <c r="C1911" s="935">
        <v>5400</v>
      </c>
      <c r="D1911" s="917">
        <v>6300</v>
      </c>
      <c r="E1911" s="932"/>
      <c r="F1911" s="930">
        <v>9.5</v>
      </c>
      <c r="G1911" s="27"/>
      <c r="H1911" s="9"/>
      <c r="I1911" s="9"/>
      <c r="K1911" s="685"/>
      <c r="L1911" s="685"/>
      <c r="M1911" s="685"/>
      <c r="N1911" s="685"/>
      <c r="O1911" s="685"/>
      <c r="P1911" s="685"/>
      <c r="Q1911" s="685"/>
      <c r="R1911" s="685"/>
      <c r="S1911" s="685"/>
      <c r="T1911" s="685"/>
      <c r="U1911" s="685"/>
      <c r="V1911" s="685"/>
      <c r="W1911" s="685"/>
      <c r="X1911" s="685"/>
      <c r="Y1911" s="685"/>
      <c r="Z1911" s="685"/>
    </row>
    <row r="1912" spans="1:26" ht="15.75" customHeight="1">
      <c r="A1912" s="944" t="s">
        <v>1903</v>
      </c>
      <c r="B1912" s="943"/>
      <c r="C1912" s="935">
        <v>5400</v>
      </c>
      <c r="D1912" s="917">
        <v>6300</v>
      </c>
      <c r="E1912" s="933">
        <v>25200</v>
      </c>
      <c r="F1912" s="929">
        <v>9.6</v>
      </c>
      <c r="G1912" s="27"/>
      <c r="H1912" s="9"/>
      <c r="I1912" s="9"/>
    </row>
    <row r="1913" spans="1:26" ht="15.75" customHeight="1">
      <c r="A1913" s="944" t="s">
        <v>1904</v>
      </c>
      <c r="B1913" s="943"/>
      <c r="C1913" s="940">
        <v>5000</v>
      </c>
      <c r="D1913" s="922">
        <v>5750</v>
      </c>
      <c r="E1913" s="932"/>
      <c r="F1913" s="930">
        <v>9.5</v>
      </c>
      <c r="G1913" s="27"/>
      <c r="H1913" s="9"/>
      <c r="I1913" s="9"/>
    </row>
    <row r="1914" spans="1:26" ht="15.75" customHeight="1">
      <c r="A1914" s="944" t="s">
        <v>1905</v>
      </c>
      <c r="B1914" s="943"/>
      <c r="C1914" s="935">
        <v>5400</v>
      </c>
      <c r="D1914" s="917">
        <v>6300</v>
      </c>
      <c r="E1914" s="933">
        <v>25200</v>
      </c>
      <c r="F1914" s="930">
        <v>9.5</v>
      </c>
      <c r="G1914" s="27"/>
      <c r="H1914" s="9"/>
      <c r="I1914" s="9"/>
    </row>
    <row r="1915" spans="1:26" ht="15.75" customHeight="1">
      <c r="A1915" s="945" t="s">
        <v>1906</v>
      </c>
      <c r="B1915" s="943"/>
      <c r="C1915" s="935">
        <v>6000</v>
      </c>
      <c r="D1915" s="917">
        <v>6800</v>
      </c>
      <c r="E1915" s="932"/>
      <c r="F1915" s="929">
        <v>8.5</v>
      </c>
      <c r="G1915" s="27"/>
      <c r="H1915" s="9"/>
      <c r="I1915" s="9"/>
    </row>
    <row r="1916" spans="1:26" ht="15.75" customHeight="1">
      <c r="A1916" s="945" t="s">
        <v>1907</v>
      </c>
      <c r="B1916" s="943"/>
      <c r="C1916" s="940">
        <v>6360</v>
      </c>
      <c r="D1916" s="922">
        <v>7300</v>
      </c>
      <c r="E1916" s="932"/>
      <c r="F1916" s="929">
        <v>8.5</v>
      </c>
      <c r="G1916" s="27"/>
      <c r="H1916" s="9"/>
      <c r="I1916" s="9"/>
    </row>
    <row r="1917" spans="1:26" ht="15.75" customHeight="1">
      <c r="A1917" s="945" t="s">
        <v>1908</v>
      </c>
      <c r="B1917" s="943"/>
      <c r="C1917" s="935">
        <v>6000</v>
      </c>
      <c r="D1917" s="922">
        <v>6900</v>
      </c>
      <c r="E1917" s="932"/>
      <c r="F1917" s="929">
        <v>8.5</v>
      </c>
      <c r="G1917" s="27"/>
      <c r="H1917" s="9"/>
      <c r="I1917" s="9"/>
    </row>
    <row r="1918" spans="1:26" ht="15.75" customHeight="1">
      <c r="A1918" s="944" t="s">
        <v>1909</v>
      </c>
      <c r="B1918" s="943"/>
      <c r="C1918" s="935">
        <v>6500</v>
      </c>
      <c r="D1918" s="917">
        <v>8700</v>
      </c>
      <c r="E1918" s="932"/>
      <c r="F1918" s="931">
        <v>12</v>
      </c>
      <c r="G1918" s="27"/>
      <c r="H1918" s="9"/>
      <c r="I1918" s="9"/>
      <c r="K1918" s="685"/>
      <c r="L1918" s="685"/>
      <c r="M1918" s="685"/>
      <c r="N1918" s="685"/>
      <c r="O1918" s="685"/>
      <c r="P1918" s="685"/>
      <c r="Q1918" s="685"/>
      <c r="R1918" s="685"/>
      <c r="S1918" s="685"/>
      <c r="T1918" s="685"/>
      <c r="U1918" s="685"/>
      <c r="V1918" s="685"/>
      <c r="W1918" s="685"/>
      <c r="X1918" s="685"/>
      <c r="Y1918" s="685"/>
      <c r="Z1918" s="685"/>
    </row>
    <row r="1919" spans="1:26" ht="15.75" customHeight="1">
      <c r="A1919" s="944" t="s">
        <v>1910</v>
      </c>
      <c r="B1919" s="943"/>
      <c r="C1919" s="935">
        <v>6500</v>
      </c>
      <c r="D1919" s="917">
        <v>8700</v>
      </c>
      <c r="E1919" s="932"/>
      <c r="F1919" s="946">
        <v>12</v>
      </c>
      <c r="G1919" s="27"/>
      <c r="H1919" s="9"/>
      <c r="I1919" s="9"/>
      <c r="K1919" s="685"/>
      <c r="L1919" s="685"/>
      <c r="M1919" s="685"/>
      <c r="N1919" s="685"/>
      <c r="O1919" s="685"/>
      <c r="P1919" s="685"/>
      <c r="Q1919" s="685"/>
      <c r="R1919" s="685"/>
      <c r="S1919" s="685"/>
      <c r="T1919" s="685"/>
      <c r="U1919" s="685"/>
      <c r="V1919" s="685"/>
      <c r="W1919" s="685"/>
      <c r="X1919" s="685"/>
      <c r="Y1919" s="685"/>
      <c r="Z1919" s="685"/>
    </row>
    <row r="1920" spans="1:26" ht="15.75" customHeight="1">
      <c r="A1920" s="944" t="s">
        <v>1911</v>
      </c>
      <c r="B1920" s="943"/>
      <c r="C1920" s="940">
        <v>5640</v>
      </c>
      <c r="D1920" s="922">
        <v>6500</v>
      </c>
      <c r="E1920" s="932"/>
      <c r="F1920" s="946">
        <v>12</v>
      </c>
      <c r="G1920" s="27"/>
      <c r="H1920" s="9"/>
      <c r="I1920" s="9"/>
    </row>
    <row r="1921" spans="1:26" ht="15.75" customHeight="1">
      <c r="A1921" s="944" t="s">
        <v>1912</v>
      </c>
      <c r="B1921" s="943"/>
      <c r="C1921" s="935">
        <v>6500</v>
      </c>
      <c r="D1921" s="917">
        <v>8700</v>
      </c>
      <c r="E1921" s="932"/>
      <c r="F1921" s="931">
        <v>12</v>
      </c>
      <c r="G1921" s="27"/>
      <c r="H1921" s="9"/>
      <c r="I1921" s="9"/>
    </row>
    <row r="1922" spans="1:26" ht="15.75" customHeight="1">
      <c r="A1922" s="944" t="s">
        <v>1913</v>
      </c>
      <c r="B1922" s="943"/>
      <c r="C1922" s="935">
        <v>7700</v>
      </c>
      <c r="D1922" s="917">
        <v>10100</v>
      </c>
      <c r="E1922" s="932"/>
      <c r="F1922" s="946">
        <v>16</v>
      </c>
      <c r="G1922" s="27"/>
      <c r="H1922" s="9"/>
      <c r="I1922" s="9"/>
    </row>
    <row r="1923" spans="1:26" ht="15.75" customHeight="1">
      <c r="A1923" s="944" t="s">
        <v>1914</v>
      </c>
      <c r="B1923" s="943"/>
      <c r="C1923" s="940">
        <v>6400</v>
      </c>
      <c r="D1923" s="922">
        <v>7350</v>
      </c>
      <c r="E1923" s="932"/>
      <c r="F1923" s="946"/>
      <c r="G1923" s="27"/>
      <c r="H1923" s="9"/>
      <c r="I1923" s="9"/>
    </row>
    <row r="1924" spans="1:26" ht="15.75" customHeight="1">
      <c r="A1924" s="944" t="s">
        <v>1915</v>
      </c>
      <c r="B1924" s="943"/>
      <c r="C1924" s="940">
        <v>10560</v>
      </c>
      <c r="D1924" s="922">
        <v>12200</v>
      </c>
      <c r="E1924" s="932"/>
      <c r="F1924" s="946"/>
      <c r="G1924" s="27"/>
      <c r="H1924" s="9"/>
      <c r="I1924" s="9"/>
    </row>
    <row r="1925" spans="1:26" ht="15.75" customHeight="1">
      <c r="A1925" s="944" t="s">
        <v>1674</v>
      </c>
      <c r="B1925" s="943"/>
      <c r="C1925" s="940">
        <v>10800</v>
      </c>
      <c r="D1925" s="922">
        <v>12400</v>
      </c>
      <c r="E1925" s="932"/>
      <c r="F1925" s="946">
        <v>11</v>
      </c>
      <c r="G1925" s="27"/>
      <c r="H1925" s="9"/>
      <c r="I1925" s="9"/>
    </row>
    <row r="1926" spans="1:26" ht="15.75" customHeight="1">
      <c r="A1926" s="944" t="s">
        <v>1916</v>
      </c>
      <c r="B1926" s="943"/>
      <c r="C1926" s="940">
        <v>10800</v>
      </c>
      <c r="D1926" s="922">
        <v>12400</v>
      </c>
      <c r="E1926" s="932"/>
      <c r="F1926" s="946"/>
      <c r="G1926" s="27"/>
      <c r="H1926" s="9"/>
      <c r="I1926" s="9"/>
      <c r="K1926" s="685"/>
      <c r="L1926" s="685"/>
      <c r="M1926" s="685"/>
      <c r="N1926" s="685"/>
      <c r="O1926" s="685"/>
      <c r="P1926" s="685"/>
      <c r="Q1926" s="685"/>
      <c r="R1926" s="685"/>
      <c r="S1926" s="685"/>
      <c r="T1926" s="685"/>
      <c r="U1926" s="685"/>
      <c r="V1926" s="685"/>
      <c r="W1926" s="685"/>
      <c r="X1926" s="685"/>
      <c r="Y1926" s="685"/>
      <c r="Z1926" s="685"/>
    </row>
    <row r="1927" spans="1:26" ht="15.75" customHeight="1">
      <c r="A1927" s="944" t="s">
        <v>1917</v>
      </c>
      <c r="B1927" s="943"/>
      <c r="C1927" s="940">
        <v>10600</v>
      </c>
      <c r="D1927" s="922">
        <v>12200</v>
      </c>
      <c r="E1927" s="932"/>
      <c r="F1927" s="946">
        <v>11</v>
      </c>
      <c r="G1927" s="27"/>
      <c r="H1927" s="9"/>
      <c r="I1927" s="9"/>
      <c r="K1927" s="685"/>
      <c r="L1927" s="685"/>
      <c r="M1927" s="685"/>
      <c r="N1927" s="685"/>
      <c r="O1927" s="685"/>
      <c r="P1927" s="685"/>
      <c r="Q1927" s="685"/>
      <c r="R1927" s="685"/>
      <c r="S1927" s="685"/>
      <c r="T1927" s="685"/>
      <c r="U1927" s="685"/>
      <c r="V1927" s="685"/>
      <c r="W1927" s="685"/>
      <c r="X1927" s="685"/>
      <c r="Y1927" s="685"/>
      <c r="Z1927" s="685"/>
    </row>
    <row r="1928" spans="1:26" ht="15.75" customHeight="1">
      <c r="A1928" s="944" t="s">
        <v>1918</v>
      </c>
      <c r="B1928" s="943"/>
      <c r="C1928" s="935">
        <v>12000</v>
      </c>
      <c r="D1928" s="917">
        <v>15900</v>
      </c>
      <c r="E1928" s="932"/>
      <c r="F1928" s="931">
        <v>11</v>
      </c>
      <c r="G1928" s="27"/>
      <c r="H1928" s="9"/>
      <c r="I1928" s="9"/>
      <c r="K1928" s="685"/>
      <c r="L1928" s="685"/>
      <c r="M1928" s="685"/>
      <c r="N1928" s="685"/>
      <c r="O1928" s="685"/>
      <c r="P1928" s="685"/>
      <c r="Q1928" s="685"/>
      <c r="R1928" s="685"/>
      <c r="S1928" s="685"/>
      <c r="T1928" s="685"/>
      <c r="U1928" s="685"/>
      <c r="V1928" s="685"/>
      <c r="W1928" s="685"/>
      <c r="X1928" s="685"/>
      <c r="Y1928" s="685"/>
      <c r="Z1928" s="685"/>
    </row>
    <row r="1929" spans="1:26" ht="15.75" customHeight="1">
      <c r="A1929" s="944" t="s">
        <v>1919</v>
      </c>
      <c r="B1929" s="943"/>
      <c r="C1929" s="935">
        <v>12000</v>
      </c>
      <c r="D1929" s="917">
        <v>15900</v>
      </c>
      <c r="E1929" s="932"/>
      <c r="F1929" s="946">
        <v>14</v>
      </c>
      <c r="G1929" s="27"/>
      <c r="H1929" s="9"/>
      <c r="I1929" s="9"/>
    </row>
    <row r="1930" spans="1:26" ht="15.75" customHeight="1">
      <c r="A1930" s="944" t="s">
        <v>1920</v>
      </c>
      <c r="B1930" s="943"/>
      <c r="C1930" s="935">
        <v>12000</v>
      </c>
      <c r="D1930" s="917">
        <v>15900</v>
      </c>
      <c r="E1930" s="932"/>
      <c r="F1930" s="946">
        <v>14</v>
      </c>
      <c r="G1930" s="27"/>
      <c r="H1930" s="9"/>
      <c r="I1930" s="9"/>
    </row>
    <row r="1931" spans="1:26" ht="15.75" customHeight="1">
      <c r="A1931" s="944" t="s">
        <v>1921</v>
      </c>
      <c r="B1931" s="943"/>
      <c r="C1931" s="940">
        <v>10200</v>
      </c>
      <c r="D1931" s="922">
        <v>11800</v>
      </c>
      <c r="E1931" s="933">
        <v>33700</v>
      </c>
      <c r="F1931" s="946">
        <v>14</v>
      </c>
      <c r="G1931" s="27"/>
      <c r="H1931" s="9"/>
      <c r="I1931" s="9"/>
    </row>
    <row r="1932" spans="1:26" ht="15.75" customHeight="1">
      <c r="A1932" s="944" t="s">
        <v>1922</v>
      </c>
      <c r="B1932" s="943"/>
      <c r="C1932" s="935">
        <v>12000</v>
      </c>
      <c r="D1932" s="917">
        <v>15900</v>
      </c>
      <c r="E1932" s="932"/>
      <c r="F1932" s="946">
        <v>14</v>
      </c>
      <c r="G1932" s="27"/>
      <c r="H1932" s="9"/>
      <c r="I1932" s="9"/>
      <c r="K1932" s="685"/>
      <c r="L1932" s="685"/>
      <c r="M1932" s="685"/>
      <c r="N1932" s="685"/>
      <c r="O1932" s="685"/>
      <c r="P1932" s="685"/>
      <c r="Q1932" s="685"/>
      <c r="R1932" s="685"/>
      <c r="S1932" s="685"/>
      <c r="T1932" s="685"/>
      <c r="U1932" s="685"/>
      <c r="V1932" s="685"/>
      <c r="W1932" s="685"/>
      <c r="X1932" s="685"/>
      <c r="Y1932" s="685"/>
      <c r="Z1932" s="685"/>
    </row>
    <row r="1933" spans="1:26" ht="15.75" customHeight="1">
      <c r="A1933" s="944" t="s">
        <v>1923</v>
      </c>
      <c r="B1933" s="943"/>
      <c r="C1933" s="940">
        <v>9500</v>
      </c>
      <c r="D1933" s="922">
        <v>11000</v>
      </c>
      <c r="E1933" s="932"/>
      <c r="F1933" s="946">
        <v>14</v>
      </c>
      <c r="G1933" s="27"/>
      <c r="H1933" s="9"/>
      <c r="I1933" s="9"/>
    </row>
    <row r="1934" spans="1:26" ht="15.75" customHeight="1">
      <c r="A1934" s="944" t="s">
        <v>1924</v>
      </c>
      <c r="B1934" s="943"/>
      <c r="C1934" s="940">
        <v>10800</v>
      </c>
      <c r="D1934" s="922">
        <v>12400</v>
      </c>
      <c r="E1934" s="932"/>
      <c r="F1934" s="946">
        <v>14</v>
      </c>
      <c r="G1934" s="27"/>
      <c r="H1934" s="9"/>
      <c r="I1934" s="9"/>
      <c r="K1934" s="685"/>
      <c r="L1934" s="685"/>
      <c r="M1934" s="685"/>
      <c r="N1934" s="685"/>
      <c r="O1934" s="685"/>
      <c r="P1934" s="685"/>
      <c r="Q1934" s="685"/>
      <c r="R1934" s="685"/>
      <c r="S1934" s="685"/>
      <c r="T1934" s="685"/>
      <c r="U1934" s="685"/>
      <c r="V1934" s="685"/>
      <c r="W1934" s="685"/>
      <c r="X1934" s="685"/>
      <c r="Y1934" s="685"/>
      <c r="Z1934" s="685"/>
    </row>
    <row r="1935" spans="1:26" ht="15.75" customHeight="1">
      <c r="A1935" s="944" t="s">
        <v>1925</v>
      </c>
      <c r="B1935" s="943"/>
      <c r="C1935" s="935">
        <v>13400</v>
      </c>
      <c r="D1935" s="917">
        <v>17400</v>
      </c>
      <c r="E1935" s="932"/>
      <c r="F1935" s="931">
        <v>16</v>
      </c>
      <c r="G1935" s="27"/>
      <c r="H1935" s="9"/>
      <c r="I1935" s="9"/>
    </row>
    <row r="1936" spans="1:26" ht="15.75" customHeight="1">
      <c r="A1936" s="944" t="s">
        <v>1926</v>
      </c>
      <c r="B1936" s="943"/>
      <c r="C1936" s="935">
        <v>13400</v>
      </c>
      <c r="D1936" s="917">
        <v>17400</v>
      </c>
      <c r="E1936" s="933">
        <v>47300</v>
      </c>
      <c r="F1936" s="946">
        <v>16</v>
      </c>
      <c r="G1936" s="27"/>
      <c r="H1936" s="9"/>
      <c r="I1936" s="9"/>
      <c r="K1936" s="685"/>
      <c r="L1936" s="685"/>
      <c r="M1936" s="685"/>
      <c r="N1936" s="685"/>
      <c r="O1936" s="685"/>
      <c r="P1936" s="685"/>
      <c r="Q1936" s="685"/>
      <c r="R1936" s="685"/>
      <c r="S1936" s="685"/>
      <c r="T1936" s="685"/>
      <c r="U1936" s="685"/>
      <c r="V1936" s="685"/>
      <c r="W1936" s="685"/>
      <c r="X1936" s="685"/>
      <c r="Y1936" s="685"/>
      <c r="Z1936" s="685"/>
    </row>
    <row r="1937" spans="1:9" ht="15.75" customHeight="1">
      <c r="A1937" s="944" t="s">
        <v>1927</v>
      </c>
      <c r="B1937" s="943"/>
      <c r="C1937" s="940">
        <v>12000</v>
      </c>
      <c r="D1937" s="922">
        <v>13800</v>
      </c>
      <c r="E1937" s="932"/>
      <c r="F1937" s="946">
        <v>17</v>
      </c>
      <c r="G1937" s="27"/>
      <c r="H1937" s="9"/>
      <c r="I1937" s="9"/>
    </row>
    <row r="1938" spans="1:9" ht="15.75" customHeight="1">
      <c r="A1938" s="944" t="s">
        <v>1928</v>
      </c>
      <c r="B1938" s="943"/>
      <c r="C1938" s="940">
        <v>13000</v>
      </c>
      <c r="D1938" s="922">
        <v>15200</v>
      </c>
      <c r="E1938" s="932"/>
      <c r="F1938" s="931">
        <v>17</v>
      </c>
      <c r="G1938" s="27"/>
      <c r="H1938" s="9"/>
      <c r="I1938" s="9"/>
    </row>
    <row r="1939" spans="1:9" ht="15.75" customHeight="1">
      <c r="A1939" s="944" t="s">
        <v>1929</v>
      </c>
      <c r="B1939" s="943"/>
      <c r="C1939" s="935">
        <v>13500</v>
      </c>
      <c r="D1939" s="917">
        <v>18300</v>
      </c>
      <c r="E1939" s="932"/>
      <c r="F1939" s="931">
        <v>22</v>
      </c>
      <c r="G1939" s="27"/>
      <c r="H1939" s="9"/>
      <c r="I1939" s="9"/>
    </row>
    <row r="1940" spans="1:9" ht="15.75" customHeight="1">
      <c r="A1940" s="944" t="s">
        <v>1930</v>
      </c>
      <c r="B1940" s="943"/>
      <c r="C1940" s="935">
        <v>13500</v>
      </c>
      <c r="D1940" s="917">
        <v>18300</v>
      </c>
      <c r="E1940" s="932"/>
      <c r="F1940" s="931">
        <v>25</v>
      </c>
      <c r="G1940" s="27"/>
      <c r="H1940" s="9"/>
      <c r="I1940" s="9"/>
    </row>
    <row r="1941" spans="1:9" ht="15.75" customHeight="1">
      <c r="A1941" s="944" t="s">
        <v>1931</v>
      </c>
      <c r="B1941" s="943"/>
      <c r="C1941" s="940">
        <v>15600</v>
      </c>
      <c r="D1941" s="922">
        <v>17950</v>
      </c>
      <c r="E1941" s="932"/>
      <c r="F1941" s="946">
        <v>18.3</v>
      </c>
      <c r="G1941" s="27"/>
      <c r="H1941" s="9"/>
      <c r="I1941" s="9"/>
    </row>
    <row r="1942" spans="1:9" ht="15.75" customHeight="1">
      <c r="A1942" s="944" t="s">
        <v>1712</v>
      </c>
      <c r="B1942" s="943"/>
      <c r="C1942" s="935">
        <v>13500</v>
      </c>
      <c r="D1942" s="917">
        <v>18300</v>
      </c>
      <c r="E1942" s="932"/>
      <c r="F1942" s="946">
        <v>18.3</v>
      </c>
      <c r="G1942" s="27"/>
      <c r="H1942" s="9"/>
      <c r="I1942" s="9"/>
    </row>
    <row r="1943" spans="1:9" ht="15.75" customHeight="1">
      <c r="A1943" s="944" t="s">
        <v>1932</v>
      </c>
      <c r="B1943" s="943"/>
      <c r="C1943" s="935">
        <v>13500</v>
      </c>
      <c r="D1943" s="917">
        <v>18300</v>
      </c>
      <c r="E1943" s="932"/>
      <c r="F1943" s="946">
        <v>20</v>
      </c>
      <c r="G1943" s="27"/>
      <c r="H1943" s="9"/>
      <c r="I1943" s="9"/>
    </row>
    <row r="1944" spans="1:9" ht="15.75" customHeight="1">
      <c r="A1944" s="944" t="s">
        <v>1933</v>
      </c>
      <c r="B1944" s="943"/>
      <c r="C1944" s="935">
        <v>13500</v>
      </c>
      <c r="D1944" s="917">
        <v>18300</v>
      </c>
      <c r="E1944" s="932"/>
      <c r="F1944" s="931">
        <v>20</v>
      </c>
      <c r="G1944" s="27"/>
      <c r="H1944" s="9"/>
      <c r="I1944" s="9"/>
    </row>
    <row r="1945" spans="1:9" ht="15.75" customHeight="1">
      <c r="A1945" s="944" t="s">
        <v>1934</v>
      </c>
      <c r="B1945" s="943"/>
      <c r="C1945" s="935">
        <v>13500</v>
      </c>
      <c r="D1945" s="917">
        <v>18300</v>
      </c>
      <c r="E1945" s="932"/>
      <c r="F1945" s="946">
        <v>20</v>
      </c>
      <c r="G1945" s="27"/>
      <c r="H1945" s="9"/>
      <c r="I1945" s="9"/>
    </row>
    <row r="1946" spans="1:9" ht="15.75" customHeight="1">
      <c r="A1946" s="944" t="s">
        <v>1935</v>
      </c>
      <c r="B1946" s="943"/>
      <c r="C1946" s="935">
        <v>13600</v>
      </c>
      <c r="D1946" s="917">
        <v>18400</v>
      </c>
      <c r="E1946" s="932"/>
      <c r="F1946" s="946">
        <v>22</v>
      </c>
      <c r="G1946" s="27"/>
      <c r="H1946" s="9"/>
      <c r="I1946" s="9"/>
    </row>
    <row r="1947" spans="1:9" ht="15.75" customHeight="1">
      <c r="A1947" s="944" t="s">
        <v>1936</v>
      </c>
      <c r="B1947" s="943"/>
      <c r="C1947" s="935">
        <v>13600</v>
      </c>
      <c r="D1947" s="917">
        <v>18400</v>
      </c>
      <c r="E1947" s="932"/>
      <c r="F1947" s="946">
        <v>22</v>
      </c>
      <c r="G1947" s="27"/>
      <c r="H1947" s="9"/>
      <c r="I1947" s="9"/>
    </row>
    <row r="1948" spans="1:9" ht="15.75" customHeight="1">
      <c r="A1948" s="944" t="s">
        <v>1937</v>
      </c>
      <c r="B1948" s="943"/>
      <c r="C1948" s="935">
        <v>13600</v>
      </c>
      <c r="D1948" s="917">
        <v>18400</v>
      </c>
      <c r="E1948" s="932"/>
      <c r="F1948" s="946">
        <v>22</v>
      </c>
      <c r="G1948" s="27"/>
      <c r="H1948" s="9"/>
      <c r="I1948" s="9"/>
    </row>
    <row r="1949" spans="1:9" ht="15.75" customHeight="1">
      <c r="A1949" s="944" t="s">
        <v>1938</v>
      </c>
      <c r="B1949" s="943"/>
      <c r="C1949" s="935">
        <v>13600</v>
      </c>
      <c r="D1949" s="917">
        <v>18400</v>
      </c>
      <c r="E1949" s="933">
        <v>49300</v>
      </c>
      <c r="F1949" s="931">
        <v>24</v>
      </c>
      <c r="G1949" s="27"/>
      <c r="H1949" s="9"/>
      <c r="I1949" s="9"/>
    </row>
    <row r="1950" spans="1:9" ht="15.75" customHeight="1">
      <c r="A1950" s="944" t="s">
        <v>1939</v>
      </c>
      <c r="B1950" s="943"/>
      <c r="C1950" s="935">
        <v>14000</v>
      </c>
      <c r="D1950" s="917">
        <v>18500</v>
      </c>
      <c r="E1950" s="932"/>
      <c r="F1950" s="931">
        <v>24</v>
      </c>
      <c r="G1950" s="27"/>
      <c r="H1950" s="9"/>
      <c r="I1950" s="9"/>
    </row>
    <row r="1951" spans="1:9" ht="15.75" customHeight="1">
      <c r="A1951" s="944" t="s">
        <v>1940</v>
      </c>
      <c r="B1951" s="943"/>
      <c r="C1951" s="935">
        <v>14000</v>
      </c>
      <c r="D1951" s="917">
        <v>18500</v>
      </c>
      <c r="E1951" s="932"/>
      <c r="F1951" s="946">
        <v>24</v>
      </c>
      <c r="G1951" s="27"/>
      <c r="H1951" s="9"/>
      <c r="I1951" s="9"/>
    </row>
    <row r="1952" spans="1:9" ht="15.75" customHeight="1">
      <c r="A1952" s="945" t="s">
        <v>1941</v>
      </c>
      <c r="B1952" s="947"/>
      <c r="C1952" s="948">
        <v>14400</v>
      </c>
      <c r="D1952" s="949">
        <v>18900</v>
      </c>
      <c r="E1952" s="950"/>
      <c r="F1952" s="931">
        <v>28</v>
      </c>
      <c r="G1952" s="27"/>
      <c r="H1952" s="9"/>
      <c r="I1952" s="9"/>
    </row>
    <row r="1953" spans="1:26" ht="15.75" customHeight="1">
      <c r="A1953" s="945" t="s">
        <v>1942</v>
      </c>
      <c r="B1953" s="947"/>
      <c r="C1953" s="948">
        <v>14400</v>
      </c>
      <c r="D1953" s="949">
        <v>18900</v>
      </c>
      <c r="E1953" s="950"/>
      <c r="F1953" s="931">
        <v>28</v>
      </c>
      <c r="G1953" s="27"/>
      <c r="H1953" s="9"/>
      <c r="I1953" s="9"/>
      <c r="K1953" s="685"/>
      <c r="L1953" s="685"/>
      <c r="M1953" s="685"/>
      <c r="N1953" s="685"/>
      <c r="O1953" s="685"/>
      <c r="P1953" s="685"/>
      <c r="Q1953" s="685"/>
      <c r="R1953" s="685"/>
      <c r="S1953" s="685"/>
      <c r="T1953" s="685"/>
      <c r="U1953" s="685"/>
      <c r="V1953" s="685"/>
      <c r="W1953" s="685"/>
      <c r="X1953" s="685"/>
      <c r="Y1953" s="685"/>
      <c r="Z1953" s="685"/>
    </row>
    <row r="1954" spans="1:26" ht="15.75" customHeight="1">
      <c r="A1954" s="945" t="s">
        <v>1943</v>
      </c>
      <c r="B1954" s="947"/>
      <c r="C1954" s="948">
        <v>16100</v>
      </c>
      <c r="D1954" s="949">
        <v>18900</v>
      </c>
      <c r="E1954" s="950"/>
      <c r="F1954" s="931">
        <v>29</v>
      </c>
      <c r="G1954" s="27"/>
      <c r="H1954" s="9"/>
      <c r="I1954" s="9"/>
    </row>
    <row r="1955" spans="1:26" ht="15.75" customHeight="1">
      <c r="A1955" s="944" t="s">
        <v>1944</v>
      </c>
      <c r="B1955" s="943"/>
      <c r="C1955" s="935">
        <v>23100</v>
      </c>
      <c r="D1955" s="917">
        <v>25500</v>
      </c>
      <c r="E1955" s="950"/>
      <c r="F1955" s="931">
        <v>42</v>
      </c>
      <c r="G1955" s="27"/>
      <c r="H1955" s="9"/>
      <c r="I1955" s="9"/>
    </row>
    <row r="1956" spans="1:26" ht="15.75" customHeight="1">
      <c r="A1956" s="944" t="s">
        <v>1945</v>
      </c>
      <c r="B1956" s="943"/>
      <c r="C1956" s="935">
        <v>28000</v>
      </c>
      <c r="D1956" s="917">
        <v>29000</v>
      </c>
      <c r="E1956" s="950"/>
      <c r="F1956" s="931">
        <v>45</v>
      </c>
      <c r="G1956" s="27"/>
      <c r="H1956" s="9"/>
      <c r="I1956" s="9"/>
    </row>
    <row r="1957" spans="1:26" ht="15.75" customHeight="1">
      <c r="A1957" s="944" t="s">
        <v>1946</v>
      </c>
      <c r="B1957" s="943"/>
      <c r="C1957" s="940">
        <v>15400</v>
      </c>
      <c r="D1957" s="922">
        <v>17700</v>
      </c>
      <c r="E1957" s="950"/>
      <c r="F1957" s="931">
        <v>30.8</v>
      </c>
      <c r="G1957" s="27"/>
      <c r="H1957" s="9"/>
      <c r="I1957" s="9"/>
      <c r="K1957" s="685"/>
      <c r="L1957" s="685"/>
      <c r="M1957" s="685"/>
      <c r="N1957" s="685"/>
      <c r="O1957" s="685"/>
      <c r="P1957" s="685"/>
      <c r="Q1957" s="685"/>
      <c r="R1957" s="685"/>
      <c r="S1957" s="685"/>
      <c r="T1957" s="685"/>
      <c r="U1957" s="685"/>
      <c r="V1957" s="685"/>
      <c r="W1957" s="685"/>
      <c r="X1957" s="685"/>
      <c r="Y1957" s="685"/>
      <c r="Z1957" s="685"/>
    </row>
    <row r="1958" spans="1:26" ht="15.75" customHeight="1">
      <c r="A1958" s="944" t="s">
        <v>1947</v>
      </c>
      <c r="B1958" s="943"/>
      <c r="C1958" s="940">
        <v>15400</v>
      </c>
      <c r="D1958" s="922">
        <v>17700</v>
      </c>
      <c r="E1958" s="950"/>
      <c r="F1958" s="931">
        <v>30.8</v>
      </c>
      <c r="G1958" s="27"/>
      <c r="H1958" s="9"/>
      <c r="I1958" s="9"/>
      <c r="K1958" s="685"/>
      <c r="L1958" s="685"/>
      <c r="M1958" s="685"/>
      <c r="N1958" s="685"/>
      <c r="O1958" s="685"/>
      <c r="P1958" s="685"/>
      <c r="Q1958" s="685"/>
      <c r="R1958" s="685"/>
      <c r="S1958" s="685"/>
      <c r="T1958" s="685"/>
      <c r="U1958" s="685"/>
      <c r="V1958" s="685"/>
      <c r="W1958" s="685"/>
      <c r="X1958" s="685"/>
      <c r="Y1958" s="685"/>
      <c r="Z1958" s="685"/>
    </row>
    <row r="1959" spans="1:26" ht="15.75" customHeight="1">
      <c r="A1959" s="944" t="s">
        <v>1948</v>
      </c>
      <c r="B1959" s="943"/>
      <c r="C1959" s="940">
        <v>15400</v>
      </c>
      <c r="D1959" s="922">
        <v>17700</v>
      </c>
      <c r="E1959" s="950"/>
      <c r="F1959" s="946">
        <v>23</v>
      </c>
      <c r="G1959" s="27"/>
      <c r="H1959" s="9"/>
      <c r="I1959" s="9"/>
      <c r="K1959" s="685"/>
      <c r="L1959" s="685"/>
      <c r="M1959" s="685"/>
      <c r="N1959" s="685"/>
      <c r="O1959" s="685"/>
      <c r="P1959" s="685"/>
      <c r="Q1959" s="685"/>
      <c r="R1959" s="685"/>
      <c r="S1959" s="685"/>
      <c r="T1959" s="685"/>
      <c r="U1959" s="685"/>
      <c r="V1959" s="685"/>
      <c r="W1959" s="685"/>
      <c r="X1959" s="685"/>
      <c r="Y1959" s="685"/>
      <c r="Z1959" s="685"/>
    </row>
    <row r="1960" spans="1:26" ht="15.75" customHeight="1">
      <c r="A1960" s="944" t="s">
        <v>1949</v>
      </c>
      <c r="B1960" s="943"/>
      <c r="C1960" s="940">
        <v>15400</v>
      </c>
      <c r="D1960" s="922">
        <v>17700</v>
      </c>
      <c r="E1960" s="950"/>
      <c r="F1960" s="946">
        <v>23</v>
      </c>
      <c r="G1960" s="27"/>
      <c r="H1960" s="9"/>
      <c r="I1960" s="9"/>
      <c r="K1960" s="685"/>
      <c r="L1960" s="685"/>
      <c r="M1960" s="685"/>
      <c r="N1960" s="685"/>
      <c r="O1960" s="685"/>
      <c r="P1960" s="685"/>
      <c r="Q1960" s="685"/>
      <c r="R1960" s="685"/>
      <c r="S1960" s="685"/>
      <c r="T1960" s="685"/>
      <c r="U1960" s="685"/>
      <c r="V1960" s="685"/>
      <c r="W1960" s="685"/>
      <c r="X1960" s="685"/>
      <c r="Y1960" s="685"/>
      <c r="Z1960" s="685"/>
    </row>
    <row r="1961" spans="1:26" ht="15.75" customHeight="1">
      <c r="A1961" s="944" t="s">
        <v>1950</v>
      </c>
      <c r="B1961" s="943"/>
      <c r="C1961" s="940">
        <v>16400</v>
      </c>
      <c r="D1961" s="922">
        <v>17900</v>
      </c>
      <c r="E1961" s="950"/>
      <c r="F1961" s="931">
        <v>23</v>
      </c>
      <c r="G1961" s="27"/>
      <c r="H1961" s="9"/>
      <c r="I1961" s="9"/>
      <c r="K1961" s="685"/>
      <c r="L1961" s="685"/>
      <c r="M1961" s="685"/>
      <c r="N1961" s="685"/>
      <c r="O1961" s="685"/>
      <c r="P1961" s="685"/>
      <c r="Q1961" s="685"/>
      <c r="R1961" s="685"/>
      <c r="S1961" s="685"/>
      <c r="T1961" s="685"/>
      <c r="U1961" s="685"/>
      <c r="V1961" s="685"/>
      <c r="W1961" s="685"/>
      <c r="X1961" s="685"/>
      <c r="Y1961" s="685"/>
      <c r="Z1961" s="685"/>
    </row>
    <row r="1962" spans="1:26" ht="15.75" customHeight="1">
      <c r="A1962" s="944" t="s">
        <v>1951</v>
      </c>
      <c r="B1962" s="943"/>
      <c r="C1962" s="940">
        <v>17500</v>
      </c>
      <c r="D1962" s="922">
        <v>20200</v>
      </c>
      <c r="E1962" s="950"/>
      <c r="F1962" s="931">
        <v>37</v>
      </c>
      <c r="G1962" s="27"/>
      <c r="H1962" s="9"/>
      <c r="I1962" s="9"/>
    </row>
    <row r="1963" spans="1:26" ht="15.75" customHeight="1">
      <c r="A1963" s="944" t="s">
        <v>1746</v>
      </c>
      <c r="B1963" s="943"/>
      <c r="C1963" s="940">
        <v>17500</v>
      </c>
      <c r="D1963" s="922">
        <v>20200</v>
      </c>
      <c r="E1963" s="950"/>
      <c r="F1963" s="931">
        <v>37</v>
      </c>
      <c r="G1963" s="27"/>
      <c r="H1963" s="9"/>
      <c r="I1963" s="9"/>
    </row>
    <row r="1964" spans="1:26" ht="15.75" customHeight="1">
      <c r="A1964" s="944" t="s">
        <v>1952</v>
      </c>
      <c r="B1964" s="943"/>
      <c r="C1964" s="940">
        <v>17500</v>
      </c>
      <c r="D1964" s="922">
        <v>20200</v>
      </c>
      <c r="E1964" s="950"/>
      <c r="F1964" s="946">
        <v>32</v>
      </c>
      <c r="G1964" s="27"/>
      <c r="H1964" s="9"/>
      <c r="I1964" s="9"/>
    </row>
    <row r="1965" spans="1:26" ht="15.75" customHeight="1">
      <c r="A1965" s="944" t="s">
        <v>1953</v>
      </c>
      <c r="B1965" s="943"/>
      <c r="C1965" s="940">
        <v>17500</v>
      </c>
      <c r="D1965" s="922">
        <v>20200</v>
      </c>
      <c r="E1965" s="950"/>
      <c r="F1965" s="931">
        <v>32</v>
      </c>
      <c r="G1965" s="27"/>
      <c r="H1965" s="9"/>
      <c r="I1965" s="9"/>
    </row>
    <row r="1966" spans="1:26" ht="15.75" customHeight="1">
      <c r="A1966" s="944" t="s">
        <v>1749</v>
      </c>
      <c r="B1966" s="943"/>
      <c r="C1966" s="940">
        <v>17500</v>
      </c>
      <c r="D1966" s="922">
        <v>20200</v>
      </c>
      <c r="E1966" s="950"/>
      <c r="F1966" s="946">
        <v>27</v>
      </c>
      <c r="G1966" s="27"/>
      <c r="H1966" s="9"/>
      <c r="I1966" s="9"/>
      <c r="K1966" s="685"/>
      <c r="L1966" s="685"/>
      <c r="M1966" s="685"/>
      <c r="N1966" s="685"/>
      <c r="O1966" s="685"/>
      <c r="P1966" s="685"/>
      <c r="Q1966" s="685"/>
      <c r="R1966" s="685"/>
      <c r="S1966" s="685"/>
      <c r="T1966" s="685"/>
      <c r="U1966" s="685"/>
      <c r="V1966" s="685"/>
      <c r="W1966" s="685"/>
      <c r="X1966" s="685"/>
      <c r="Y1966" s="685"/>
      <c r="Z1966" s="685"/>
    </row>
    <row r="1967" spans="1:26" ht="15.75" customHeight="1">
      <c r="A1967" s="944" t="s">
        <v>1750</v>
      </c>
      <c r="B1967" s="943"/>
      <c r="C1967" s="940">
        <v>17500</v>
      </c>
      <c r="D1967" s="922">
        <v>20200</v>
      </c>
      <c r="E1967" s="950"/>
      <c r="F1967" s="931">
        <v>27</v>
      </c>
      <c r="G1967" s="27"/>
      <c r="H1967" s="9"/>
      <c r="I1967" s="9"/>
    </row>
    <row r="1968" spans="1:26" ht="15.75" customHeight="1">
      <c r="A1968" s="944" t="s">
        <v>1751</v>
      </c>
      <c r="B1968" s="943"/>
      <c r="C1968" s="940">
        <v>17500</v>
      </c>
      <c r="D1968" s="922">
        <v>20200</v>
      </c>
      <c r="E1968" s="950"/>
      <c r="F1968" s="946">
        <v>27</v>
      </c>
      <c r="G1968" s="27"/>
      <c r="H1968" s="9"/>
      <c r="I1968" s="9"/>
      <c r="K1968" s="685"/>
      <c r="L1968" s="685"/>
      <c r="M1968" s="685"/>
      <c r="N1968" s="685"/>
      <c r="O1968" s="685"/>
      <c r="P1968" s="685"/>
      <c r="Q1968" s="685"/>
      <c r="R1968" s="685"/>
      <c r="S1968" s="685"/>
      <c r="T1968" s="685"/>
      <c r="U1968" s="685"/>
      <c r="V1968" s="685"/>
      <c r="W1968" s="685"/>
      <c r="X1968" s="685"/>
      <c r="Y1968" s="685"/>
      <c r="Z1968" s="685"/>
    </row>
    <row r="1969" spans="1:26" ht="15.75" customHeight="1">
      <c r="A1969" s="944" t="s">
        <v>1954</v>
      </c>
      <c r="B1969" s="943"/>
      <c r="C1969" s="940">
        <v>17500</v>
      </c>
      <c r="D1969" s="922">
        <v>20200</v>
      </c>
      <c r="E1969" s="950"/>
      <c r="F1969" s="946">
        <v>27</v>
      </c>
      <c r="G1969" s="27"/>
      <c r="H1969" s="9"/>
      <c r="I1969" s="9"/>
    </row>
    <row r="1970" spans="1:26" ht="15.75" customHeight="1">
      <c r="A1970" s="944" t="s">
        <v>1752</v>
      </c>
      <c r="B1970" s="943"/>
      <c r="C1970" s="935">
        <v>18100</v>
      </c>
      <c r="D1970" s="917">
        <v>20700</v>
      </c>
      <c r="E1970" s="950"/>
      <c r="F1970" s="931">
        <v>27</v>
      </c>
      <c r="G1970" s="27"/>
      <c r="H1970" s="9"/>
      <c r="I1970" s="9"/>
      <c r="K1970" s="685"/>
      <c r="L1970" s="685"/>
      <c r="M1970" s="685"/>
      <c r="N1970" s="685"/>
      <c r="O1970" s="685"/>
      <c r="P1970" s="685"/>
      <c r="Q1970" s="685"/>
      <c r="R1970" s="685"/>
      <c r="S1970" s="685"/>
      <c r="T1970" s="685"/>
      <c r="U1970" s="685"/>
      <c r="V1970" s="685"/>
      <c r="W1970" s="685"/>
      <c r="X1970" s="685"/>
      <c r="Y1970" s="685"/>
      <c r="Z1970" s="685"/>
    </row>
    <row r="1971" spans="1:26" ht="15.75" customHeight="1">
      <c r="A1971" s="944" t="s">
        <v>1753</v>
      </c>
      <c r="B1971" s="943"/>
      <c r="C1971" s="940">
        <v>18200</v>
      </c>
      <c r="D1971" s="922">
        <v>21000</v>
      </c>
      <c r="E1971" s="950"/>
      <c r="F1971" s="931"/>
      <c r="G1971" s="27"/>
      <c r="H1971" s="9"/>
      <c r="I1971" s="9"/>
    </row>
    <row r="1972" spans="1:26" ht="15.75" customHeight="1">
      <c r="A1972" s="944" t="s">
        <v>1755</v>
      </c>
      <c r="B1972" s="943"/>
      <c r="C1972" s="935">
        <v>23600</v>
      </c>
      <c r="D1972" s="917">
        <v>27100</v>
      </c>
      <c r="E1972" s="950"/>
      <c r="F1972" s="931">
        <v>31</v>
      </c>
      <c r="G1972" s="27"/>
      <c r="H1972" s="9"/>
      <c r="I1972" s="9"/>
    </row>
    <row r="1973" spans="1:26" ht="15.75" customHeight="1">
      <c r="A1973" s="944" t="s">
        <v>1955</v>
      </c>
      <c r="B1973" s="943"/>
      <c r="C1973" s="935">
        <v>23600</v>
      </c>
      <c r="D1973" s="917">
        <v>27100</v>
      </c>
      <c r="E1973" s="940"/>
      <c r="F1973" s="931">
        <v>31</v>
      </c>
      <c r="G1973" s="27"/>
      <c r="H1973" s="9"/>
      <c r="I1973" s="9"/>
      <c r="K1973" s="685"/>
      <c r="L1973" s="685"/>
      <c r="M1973" s="685"/>
      <c r="N1973" s="685"/>
      <c r="O1973" s="685"/>
      <c r="P1973" s="685"/>
      <c r="Q1973" s="685"/>
      <c r="R1973" s="685"/>
      <c r="S1973" s="685"/>
      <c r="T1973" s="685"/>
      <c r="U1973" s="685"/>
      <c r="V1973" s="685"/>
      <c r="W1973" s="685"/>
      <c r="X1973" s="685"/>
      <c r="Y1973" s="685"/>
      <c r="Z1973" s="685"/>
    </row>
    <row r="1974" spans="1:26" ht="15.75" customHeight="1">
      <c r="A1974" s="944" t="s">
        <v>1956</v>
      </c>
      <c r="B1974" s="943"/>
      <c r="C1974" s="935">
        <v>23600</v>
      </c>
      <c r="D1974" s="917">
        <v>27100</v>
      </c>
      <c r="E1974" s="940"/>
      <c r="F1974" s="931">
        <v>31</v>
      </c>
      <c r="G1974" s="27"/>
      <c r="H1974" s="9"/>
      <c r="I1974" s="9"/>
    </row>
    <row r="1975" spans="1:26" ht="15.75" customHeight="1">
      <c r="A1975" s="944" t="s">
        <v>1957</v>
      </c>
      <c r="B1975" s="943"/>
      <c r="C1975" s="935">
        <v>24600</v>
      </c>
      <c r="D1975" s="917">
        <v>28200</v>
      </c>
      <c r="E1975" s="940"/>
      <c r="F1975" s="951"/>
      <c r="G1975" s="27"/>
      <c r="H1975" s="9"/>
      <c r="I1975" s="9"/>
    </row>
    <row r="1976" spans="1:26" ht="15.75" customHeight="1">
      <c r="A1976" s="944" t="s">
        <v>1958</v>
      </c>
      <c r="B1976" s="943"/>
      <c r="C1976" s="935">
        <v>24600</v>
      </c>
      <c r="D1976" s="917">
        <v>28200</v>
      </c>
      <c r="E1976" s="940"/>
      <c r="F1976" s="951"/>
      <c r="G1976" s="27"/>
      <c r="H1976" s="9"/>
      <c r="I1976" s="9"/>
      <c r="K1976" s="685"/>
      <c r="L1976" s="685"/>
      <c r="M1976" s="685"/>
      <c r="N1976" s="685"/>
      <c r="O1976" s="685"/>
      <c r="P1976" s="685"/>
      <c r="Q1976" s="685"/>
      <c r="R1976" s="685"/>
      <c r="S1976" s="685"/>
      <c r="T1976" s="685"/>
      <c r="U1976" s="685"/>
      <c r="V1976" s="685"/>
      <c r="W1976" s="685"/>
      <c r="X1976" s="685"/>
      <c r="Y1976" s="685"/>
      <c r="Z1976" s="685"/>
    </row>
    <row r="1977" spans="1:26" ht="15.75" customHeight="1">
      <c r="A1977" s="944" t="s">
        <v>1959</v>
      </c>
      <c r="B1977" s="943"/>
      <c r="C1977" s="935">
        <v>24600</v>
      </c>
      <c r="D1977" s="917">
        <v>28200</v>
      </c>
      <c r="E1977" s="940"/>
      <c r="F1977" s="951"/>
      <c r="G1977" s="27"/>
      <c r="H1977" s="9"/>
      <c r="I1977" s="9"/>
    </row>
    <row r="1978" spans="1:26" ht="15.75" customHeight="1">
      <c r="A1978" s="944" t="s">
        <v>1960</v>
      </c>
      <c r="B1978" s="943"/>
      <c r="C1978" s="935">
        <v>25900</v>
      </c>
      <c r="D1978" s="917">
        <v>29900</v>
      </c>
      <c r="E1978" s="940"/>
      <c r="F1978" s="931">
        <v>46</v>
      </c>
      <c r="G1978" s="27"/>
      <c r="H1978" s="9"/>
      <c r="I1978" s="9"/>
    </row>
    <row r="1979" spans="1:26" ht="15.75" customHeight="1">
      <c r="A1979" s="944" t="s">
        <v>1778</v>
      </c>
      <c r="B1979" s="943"/>
      <c r="C1979" s="935">
        <v>26700</v>
      </c>
      <c r="D1979" s="917">
        <v>30800</v>
      </c>
      <c r="E1979" s="940"/>
      <c r="F1979" s="931">
        <v>46</v>
      </c>
      <c r="G1979" s="27"/>
      <c r="H1979" s="9"/>
      <c r="I1979" s="9"/>
    </row>
    <row r="1980" spans="1:26" ht="15.75" customHeight="1">
      <c r="A1980" s="944" t="s">
        <v>1961</v>
      </c>
      <c r="B1980" s="943"/>
      <c r="C1980" s="940">
        <v>30500</v>
      </c>
      <c r="D1980" s="922">
        <v>35000</v>
      </c>
      <c r="E1980" s="940"/>
      <c r="F1980" s="931">
        <v>46</v>
      </c>
      <c r="G1980" s="27"/>
      <c r="H1980" s="9"/>
      <c r="I1980" s="9"/>
    </row>
    <row r="1981" spans="1:26" ht="15.75" customHeight="1">
      <c r="A1981" s="944" t="s">
        <v>1962</v>
      </c>
      <c r="B1981" s="943"/>
      <c r="C1981" s="940">
        <v>33600</v>
      </c>
      <c r="D1981" s="922">
        <v>38600</v>
      </c>
      <c r="E1981" s="940"/>
      <c r="F1981" s="931">
        <v>46</v>
      </c>
      <c r="G1981" s="27"/>
      <c r="H1981" s="9"/>
      <c r="I1981" s="9"/>
    </row>
    <row r="1982" spans="1:26" ht="15.75" customHeight="1">
      <c r="A1982" s="944" t="s">
        <v>1963</v>
      </c>
      <c r="B1982" s="943"/>
      <c r="C1982" s="940">
        <v>33600</v>
      </c>
      <c r="D1982" s="922">
        <v>38600</v>
      </c>
      <c r="E1982" s="940"/>
      <c r="F1982" s="931">
        <v>46</v>
      </c>
      <c r="G1982" s="27"/>
      <c r="H1982" s="9"/>
      <c r="I1982" s="9"/>
    </row>
    <row r="1983" spans="1:26" ht="15.75" customHeight="1">
      <c r="A1983" s="944" t="s">
        <v>1964</v>
      </c>
      <c r="B1983" s="943"/>
      <c r="C1983" s="935">
        <v>28000</v>
      </c>
      <c r="D1983" s="917">
        <v>32300</v>
      </c>
      <c r="E1983" s="940"/>
      <c r="F1983" s="951"/>
      <c r="G1983" s="27"/>
      <c r="H1983" s="9"/>
      <c r="I1983" s="9"/>
      <c r="K1983" s="685"/>
      <c r="L1983" s="685"/>
      <c r="M1983" s="685"/>
      <c r="N1983" s="685"/>
      <c r="O1983" s="685"/>
      <c r="P1983" s="685"/>
      <c r="Q1983" s="685"/>
      <c r="R1983" s="685"/>
      <c r="S1983" s="685"/>
      <c r="T1983" s="685"/>
      <c r="U1983" s="685"/>
      <c r="V1983" s="685"/>
      <c r="W1983" s="685"/>
      <c r="X1983" s="685"/>
      <c r="Y1983" s="685"/>
      <c r="Z1983" s="685"/>
    </row>
    <row r="1984" spans="1:26" ht="15.75" customHeight="1">
      <c r="A1984" s="944" t="s">
        <v>1965</v>
      </c>
      <c r="B1984" s="943"/>
      <c r="C1984" s="935">
        <v>28000</v>
      </c>
      <c r="D1984" s="917">
        <v>32300</v>
      </c>
      <c r="E1984" s="940"/>
      <c r="F1984" s="931">
        <v>54</v>
      </c>
      <c r="G1984" s="27"/>
      <c r="H1984" s="9"/>
      <c r="I1984" s="9"/>
    </row>
    <row r="1985" spans="1:26" ht="15.75" customHeight="1">
      <c r="A1985" s="944" t="s">
        <v>1966</v>
      </c>
      <c r="B1985" s="943"/>
      <c r="C1985" s="935">
        <v>29900</v>
      </c>
      <c r="D1985" s="917">
        <v>45100</v>
      </c>
      <c r="E1985" s="940"/>
      <c r="F1985" s="931">
        <v>54</v>
      </c>
      <c r="G1985" s="27"/>
      <c r="H1985" s="9"/>
      <c r="I1985" s="9"/>
    </row>
    <row r="1986" spans="1:26" ht="15.75" customHeight="1">
      <c r="A1986" s="944" t="s">
        <v>1967</v>
      </c>
      <c r="B1986" s="943"/>
      <c r="C1986" s="935">
        <v>29900</v>
      </c>
      <c r="D1986" s="917">
        <v>45100</v>
      </c>
      <c r="E1986" s="940"/>
      <c r="F1986" s="931">
        <v>54</v>
      </c>
      <c r="G1986" s="27"/>
      <c r="H1986" s="9"/>
      <c r="I1986" s="9"/>
    </row>
    <row r="1987" spans="1:26" ht="15.75" customHeight="1">
      <c r="A1987" s="944" t="s">
        <v>1968</v>
      </c>
      <c r="B1987" s="943"/>
      <c r="C1987" s="935">
        <v>41300</v>
      </c>
      <c r="D1987" s="917">
        <v>47500</v>
      </c>
      <c r="E1987" s="940"/>
      <c r="F1987" s="931">
        <v>61</v>
      </c>
      <c r="G1987" s="27"/>
      <c r="H1987" s="9"/>
      <c r="I1987" s="9"/>
      <c r="K1987" s="685"/>
      <c r="L1987" s="685"/>
      <c r="M1987" s="685"/>
      <c r="N1987" s="685"/>
      <c r="O1987" s="685"/>
      <c r="P1987" s="685"/>
      <c r="Q1987" s="685"/>
      <c r="R1987" s="685"/>
      <c r="S1987" s="685"/>
      <c r="T1987" s="685"/>
      <c r="U1987" s="685"/>
      <c r="V1987" s="685"/>
      <c r="W1987" s="685"/>
      <c r="X1987" s="685"/>
      <c r="Y1987" s="685"/>
      <c r="Z1987" s="685"/>
    </row>
    <row r="1988" spans="1:26" ht="15.75" customHeight="1">
      <c r="A1988" s="944" t="s">
        <v>1969</v>
      </c>
      <c r="B1988" s="943"/>
      <c r="C1988" s="935">
        <v>40100</v>
      </c>
      <c r="D1988" s="917">
        <v>46100</v>
      </c>
      <c r="E1988" s="940"/>
      <c r="F1988" s="951"/>
      <c r="G1988" s="27"/>
      <c r="H1988" s="9"/>
      <c r="I1988" s="9"/>
      <c r="K1988" s="685"/>
      <c r="L1988" s="685"/>
      <c r="M1988" s="685"/>
      <c r="N1988" s="685"/>
      <c r="O1988" s="685"/>
      <c r="P1988" s="685"/>
      <c r="Q1988" s="685"/>
      <c r="R1988" s="685"/>
      <c r="S1988" s="685"/>
      <c r="T1988" s="685"/>
      <c r="U1988" s="685"/>
      <c r="V1988" s="685"/>
      <c r="W1988" s="685"/>
      <c r="X1988" s="685"/>
      <c r="Y1988" s="685"/>
      <c r="Z1988" s="685"/>
    </row>
    <row r="1989" spans="1:26" ht="15.75" customHeight="1">
      <c r="A1989" s="944" t="s">
        <v>1796</v>
      </c>
      <c r="B1989" s="943"/>
      <c r="C1989" s="935">
        <v>58900</v>
      </c>
      <c r="D1989" s="917">
        <v>67800</v>
      </c>
      <c r="E1989" s="940"/>
      <c r="F1989" s="951"/>
      <c r="G1989" s="27"/>
      <c r="H1989" s="9"/>
      <c r="I1989" s="9"/>
    </row>
    <row r="1990" spans="1:26" ht="15.75" customHeight="1">
      <c r="A1990" s="944" t="s">
        <v>1797</v>
      </c>
      <c r="B1990" s="943"/>
      <c r="C1990" s="935">
        <v>58900</v>
      </c>
      <c r="D1990" s="917">
        <v>67800</v>
      </c>
      <c r="E1990" s="940"/>
      <c r="F1990" s="951"/>
      <c r="G1990" s="27"/>
      <c r="H1990" s="9"/>
      <c r="I1990" s="9"/>
    </row>
    <row r="1991" spans="1:26" ht="15.75" customHeight="1">
      <c r="A1991" s="944" t="s">
        <v>1970</v>
      </c>
      <c r="B1991" s="943"/>
      <c r="C1991" s="950"/>
      <c r="D1991" s="917">
        <v>67800</v>
      </c>
      <c r="E1991" s="940"/>
      <c r="F1991" s="951"/>
      <c r="G1991" s="27"/>
      <c r="H1991" s="9"/>
      <c r="I1991" s="9"/>
      <c r="K1991" s="685"/>
      <c r="L1991" s="685"/>
      <c r="M1991" s="685"/>
      <c r="N1991" s="685"/>
      <c r="O1991" s="685"/>
      <c r="P1991" s="685"/>
      <c r="Q1991" s="685"/>
      <c r="R1991" s="685"/>
      <c r="S1991" s="685"/>
      <c r="T1991" s="685"/>
      <c r="U1991" s="685"/>
      <c r="V1991" s="685"/>
      <c r="W1991" s="685"/>
      <c r="X1991" s="685"/>
      <c r="Y1991" s="685"/>
      <c r="Z1991" s="685"/>
    </row>
    <row r="1992" spans="1:26" ht="15.75" customHeight="1">
      <c r="A1992" s="944" t="s">
        <v>1971</v>
      </c>
      <c r="B1992" s="943"/>
      <c r="C1992" s="935">
        <v>58900</v>
      </c>
      <c r="D1992" s="917">
        <v>67800</v>
      </c>
      <c r="E1992" s="940"/>
      <c r="F1992" s="951"/>
      <c r="G1992" s="27"/>
      <c r="H1992" s="9"/>
      <c r="I1992" s="9"/>
    </row>
    <row r="1993" spans="1:26" ht="15.75" customHeight="1">
      <c r="A1993" s="952" t="s">
        <v>1972</v>
      </c>
      <c r="B1993" s="943"/>
      <c r="C1993" s="950"/>
      <c r="D1993" s="917">
        <v>63300</v>
      </c>
      <c r="E1993" s="940"/>
      <c r="F1993" s="951"/>
      <c r="G1993" s="27"/>
      <c r="H1993" s="9"/>
      <c r="I1993" s="9"/>
    </row>
    <row r="1994" spans="1:26" ht="15.75" customHeight="1">
      <c r="A1994" s="953" t="s">
        <v>1973</v>
      </c>
      <c r="B1994" s="943"/>
      <c r="C1994" s="935">
        <v>71300</v>
      </c>
      <c r="D1994" s="917">
        <v>82100</v>
      </c>
      <c r="E1994" s="940"/>
      <c r="F1994" s="951"/>
      <c r="G1994" s="27"/>
      <c r="H1994" s="9"/>
      <c r="I1994" s="9"/>
      <c r="K1994" s="685"/>
      <c r="L1994" s="685"/>
      <c r="M1994" s="685"/>
      <c r="N1994" s="685"/>
      <c r="O1994" s="685"/>
      <c r="P1994" s="685"/>
      <c r="Q1994" s="685"/>
      <c r="R1994" s="685"/>
      <c r="S1994" s="685"/>
      <c r="T1994" s="685"/>
      <c r="U1994" s="685"/>
      <c r="V1994" s="685"/>
      <c r="W1994" s="685"/>
      <c r="X1994" s="685"/>
      <c r="Y1994" s="685"/>
      <c r="Z1994" s="685"/>
    </row>
    <row r="1995" spans="1:26" ht="15.75" customHeight="1">
      <c r="A1995" s="954" t="s">
        <v>1974</v>
      </c>
      <c r="B1995" s="955"/>
      <c r="C1995" s="935">
        <v>80900</v>
      </c>
      <c r="D1995" s="917">
        <v>93100</v>
      </c>
      <c r="E1995" s="940"/>
      <c r="F1995" s="956"/>
      <c r="G1995" s="27"/>
      <c r="H1995" s="9"/>
      <c r="I1995" s="9"/>
    </row>
    <row r="1996" spans="1:26" ht="21" customHeight="1">
      <c r="A1996" s="1456" t="s">
        <v>1975</v>
      </c>
      <c r="B1996" s="1348"/>
      <c r="C1996" s="1348"/>
      <c r="D1996" s="1348"/>
      <c r="E1996" s="1348"/>
      <c r="F1996" s="1349"/>
      <c r="G1996" s="9"/>
      <c r="H1996" s="9"/>
      <c r="I1996" s="9"/>
    </row>
    <row r="1997" spans="1:26" ht="15.75" customHeight="1">
      <c r="A1997" s="144" t="s">
        <v>1976</v>
      </c>
      <c r="B1997" s="907" t="s">
        <v>1977</v>
      </c>
      <c r="C1997" s="957" t="s">
        <v>1978</v>
      </c>
      <c r="D1997" s="958" t="s">
        <v>1979</v>
      </c>
      <c r="E1997" s="907" t="s">
        <v>1977</v>
      </c>
      <c r="F1997" s="957" t="s">
        <v>1980</v>
      </c>
      <c r="G1997" s="9"/>
      <c r="H1997" s="9"/>
      <c r="I1997" s="9"/>
    </row>
    <row r="1998" spans="1:26" ht="15.75" customHeight="1">
      <c r="A1998" s="144" t="s">
        <v>1981</v>
      </c>
      <c r="B1998" s="959">
        <v>159</v>
      </c>
      <c r="C1998" s="960">
        <v>2655</v>
      </c>
      <c r="D1998" s="961" t="s">
        <v>1982</v>
      </c>
      <c r="E1998" s="959">
        <v>159</v>
      </c>
      <c r="F1998" s="960">
        <v>5965</v>
      </c>
      <c r="G1998" s="9"/>
    </row>
    <row r="1999" spans="1:26" ht="15.75" customHeight="1">
      <c r="A1999" s="962" t="s">
        <v>1983</v>
      </c>
      <c r="B1999" s="368">
        <v>219</v>
      </c>
      <c r="C1999" s="963">
        <v>2655</v>
      </c>
      <c r="D1999" s="961" t="s">
        <v>1984</v>
      </c>
      <c r="E1999" s="368">
        <v>219</v>
      </c>
      <c r="F1999" s="964">
        <v>5965</v>
      </c>
      <c r="G1999" s="9"/>
    </row>
    <row r="2000" spans="1:26" ht="15.75" customHeight="1">
      <c r="A2000" s="965"/>
      <c r="B2000" s="368">
        <v>273</v>
      </c>
      <c r="C2000" s="963">
        <v>2655</v>
      </c>
      <c r="D2000" s="961" t="s">
        <v>1985</v>
      </c>
      <c r="E2000" s="368">
        <v>273</v>
      </c>
      <c r="F2000" s="964">
        <v>7945</v>
      </c>
      <c r="G2000" s="9"/>
    </row>
    <row r="2001" spans="1:7" ht="15.75" customHeight="1">
      <c r="A2001" s="966"/>
      <c r="B2001" s="368">
        <v>325</v>
      </c>
      <c r="C2001" s="963">
        <v>3325</v>
      </c>
      <c r="D2001" s="967" t="s">
        <v>1986</v>
      </c>
      <c r="E2001" s="368">
        <v>325</v>
      </c>
      <c r="F2001" s="964">
        <v>9940</v>
      </c>
      <c r="G2001" s="9"/>
    </row>
    <row r="2002" spans="1:7" ht="15.75" customHeight="1">
      <c r="A2002" s="966"/>
      <c r="B2002" s="368">
        <v>377</v>
      </c>
      <c r="C2002" s="963">
        <v>3975</v>
      </c>
      <c r="D2002" s="965"/>
      <c r="E2002" s="368">
        <v>377</v>
      </c>
      <c r="F2002" s="964">
        <v>11920</v>
      </c>
      <c r="G2002" s="9"/>
    </row>
    <row r="2003" spans="1:7" ht="15.75" customHeight="1">
      <c r="A2003" s="966"/>
      <c r="B2003" s="368">
        <v>426</v>
      </c>
      <c r="C2003" s="963">
        <v>4645</v>
      </c>
      <c r="D2003" s="968"/>
      <c r="E2003" s="368">
        <v>426</v>
      </c>
      <c r="F2003" s="964">
        <v>14560</v>
      </c>
      <c r="G2003" s="9"/>
    </row>
    <row r="2004" spans="1:7" ht="15.75" customHeight="1">
      <c r="A2004" s="966"/>
      <c r="B2004" s="368">
        <v>530</v>
      </c>
      <c r="C2004" s="963">
        <v>5965</v>
      </c>
      <c r="D2004" s="968"/>
      <c r="E2004" s="368">
        <v>530</v>
      </c>
      <c r="F2004" s="964">
        <v>18530</v>
      </c>
      <c r="G2004" s="9"/>
    </row>
    <row r="2005" spans="1:7" ht="15.75" customHeight="1">
      <c r="A2005" s="966"/>
      <c r="B2005" s="368">
        <v>630</v>
      </c>
      <c r="C2005" s="963">
        <v>7945</v>
      </c>
      <c r="D2005" s="968"/>
      <c r="E2005" s="368">
        <v>630</v>
      </c>
      <c r="F2005" s="964">
        <v>23820</v>
      </c>
      <c r="G2005" s="9"/>
    </row>
    <row r="2006" spans="1:7" ht="15.75" customHeight="1">
      <c r="A2006" s="966"/>
      <c r="B2006" s="368">
        <v>720</v>
      </c>
      <c r="C2006" s="963">
        <v>10585</v>
      </c>
      <c r="D2006" s="968"/>
      <c r="E2006" s="368">
        <v>720</v>
      </c>
      <c r="F2006" s="964">
        <v>29115</v>
      </c>
      <c r="G2006" s="9"/>
    </row>
    <row r="2007" spans="1:7" ht="15.75" customHeight="1">
      <c r="A2007" s="966"/>
      <c r="B2007" s="368">
        <v>820</v>
      </c>
      <c r="C2007" s="963">
        <v>13240</v>
      </c>
      <c r="D2007" s="968"/>
      <c r="E2007" s="368">
        <v>820</v>
      </c>
      <c r="F2007" s="964">
        <v>37045</v>
      </c>
      <c r="G2007" s="9"/>
    </row>
    <row r="2008" spans="1:7" ht="15.75" customHeight="1">
      <c r="A2008" s="966"/>
      <c r="B2008" s="368">
        <v>920</v>
      </c>
      <c r="C2008" s="963">
        <v>17210</v>
      </c>
      <c r="D2008" s="968"/>
      <c r="E2008" s="368">
        <v>920</v>
      </c>
      <c r="F2008" s="964">
        <v>47630</v>
      </c>
      <c r="G2008" s="9"/>
    </row>
    <row r="2009" spans="1:7" ht="15.75" customHeight="1">
      <c r="A2009" s="966"/>
      <c r="B2009" s="368">
        <v>1020</v>
      </c>
      <c r="C2009" s="963">
        <v>22500</v>
      </c>
      <c r="D2009" s="968"/>
      <c r="E2009" s="368">
        <v>1020</v>
      </c>
      <c r="F2009" s="964">
        <v>33085</v>
      </c>
      <c r="G2009" s="9"/>
    </row>
    <row r="2010" spans="1:7" ht="15.75" customHeight="1">
      <c r="A2010" s="966"/>
      <c r="B2010" s="368">
        <v>1220</v>
      </c>
      <c r="C2010" s="963">
        <v>29115</v>
      </c>
      <c r="D2010" s="968"/>
      <c r="E2010" s="368">
        <v>1220</v>
      </c>
      <c r="F2010" s="964">
        <v>59545</v>
      </c>
      <c r="G2010" s="9"/>
    </row>
    <row r="2011" spans="1:7" ht="15.75" customHeight="1">
      <c r="A2011" s="969"/>
      <c r="B2011" s="970">
        <v>1420</v>
      </c>
      <c r="C2011" s="971">
        <v>38380</v>
      </c>
      <c r="D2011" s="969"/>
      <c r="E2011" s="970">
        <v>1420</v>
      </c>
      <c r="F2011" s="971">
        <v>79380</v>
      </c>
      <c r="G2011" s="9"/>
    </row>
    <row r="2012" spans="1:7" ht="16.5" customHeight="1">
      <c r="A2012" s="1457" t="s">
        <v>1987</v>
      </c>
      <c r="B2012" s="1458"/>
      <c r="C2012" s="1458"/>
      <c r="D2012" s="1458"/>
      <c r="E2012" s="1458"/>
      <c r="F2012" s="1459"/>
      <c r="G2012" s="9"/>
    </row>
    <row r="2013" spans="1:7" ht="21" customHeight="1">
      <c r="A2013" s="1426" t="s">
        <v>1988</v>
      </c>
      <c r="B2013" s="1369"/>
      <c r="C2013" s="1369"/>
      <c r="D2013" s="1369"/>
      <c r="E2013" s="1369"/>
      <c r="F2013" s="1325"/>
    </row>
    <row r="2014" spans="1:7" ht="15.75" customHeight="1">
      <c r="A2014" s="972" t="s">
        <v>1989</v>
      </c>
      <c r="B2014" s="1427" t="s">
        <v>1990</v>
      </c>
      <c r="C2014" s="1428"/>
      <c r="D2014" s="973" t="s">
        <v>1991</v>
      </c>
      <c r="E2014" s="1427" t="s">
        <v>1990</v>
      </c>
      <c r="F2014" s="1428"/>
    </row>
    <row r="2015" spans="1:7" ht="15.75" customHeight="1">
      <c r="A2015" s="974" t="s">
        <v>1992</v>
      </c>
      <c r="B2015" s="1429">
        <v>20</v>
      </c>
      <c r="C2015" s="1430"/>
      <c r="D2015" s="974" t="s">
        <v>1992</v>
      </c>
      <c r="E2015" s="1429">
        <v>19.5</v>
      </c>
      <c r="F2015" s="1430"/>
    </row>
    <row r="2016" spans="1:7" ht="15.75" customHeight="1">
      <c r="A2016" s="767" t="s">
        <v>1993</v>
      </c>
      <c r="B2016" s="1425">
        <v>30</v>
      </c>
      <c r="C2016" s="1310"/>
      <c r="D2016" s="767" t="s">
        <v>1994</v>
      </c>
      <c r="E2016" s="1425">
        <v>22</v>
      </c>
      <c r="F2016" s="1310"/>
    </row>
    <row r="2017" spans="1:6" ht="15.75" customHeight="1">
      <c r="A2017" s="767" t="s">
        <v>1995</v>
      </c>
      <c r="B2017" s="1425">
        <v>40</v>
      </c>
      <c r="C2017" s="1310"/>
      <c r="D2017" s="975" t="s">
        <v>1996</v>
      </c>
      <c r="E2017" s="1425">
        <v>22</v>
      </c>
      <c r="F2017" s="1310"/>
    </row>
    <row r="2018" spans="1:6" ht="15.75" customHeight="1">
      <c r="A2018" s="767" t="s">
        <v>1997</v>
      </c>
      <c r="B2018" s="1425">
        <v>70</v>
      </c>
      <c r="C2018" s="1310"/>
      <c r="D2018" s="976" t="s">
        <v>1993</v>
      </c>
      <c r="E2018" s="1425">
        <v>27</v>
      </c>
      <c r="F2018" s="1310"/>
    </row>
    <row r="2019" spans="1:6" ht="15.75" customHeight="1">
      <c r="A2019" s="767" t="s">
        <v>1998</v>
      </c>
      <c r="B2019" s="1425">
        <v>100</v>
      </c>
      <c r="C2019" s="1310"/>
      <c r="D2019" s="767" t="s">
        <v>1999</v>
      </c>
      <c r="E2019" s="1425">
        <v>32</v>
      </c>
      <c r="F2019" s="1310"/>
    </row>
    <row r="2020" spans="1:6" ht="15.75" customHeight="1">
      <c r="A2020" s="977" t="s">
        <v>2000</v>
      </c>
      <c r="B2020" s="1462">
        <v>140</v>
      </c>
      <c r="C2020" s="1399"/>
      <c r="D2020" s="975" t="s">
        <v>2001</v>
      </c>
      <c r="E2020" s="1425">
        <v>32</v>
      </c>
      <c r="F2020" s="1310"/>
    </row>
    <row r="2021" spans="1:6" ht="16.5" customHeight="1">
      <c r="A2021" s="978" t="s">
        <v>2002</v>
      </c>
      <c r="B2021" s="1463" t="s">
        <v>1990</v>
      </c>
      <c r="C2021" s="1464"/>
      <c r="D2021" s="976" t="s">
        <v>1995</v>
      </c>
      <c r="E2021" s="1425">
        <v>41</v>
      </c>
      <c r="F2021" s="1310"/>
    </row>
    <row r="2022" spans="1:6" ht="15.75" customHeight="1">
      <c r="A2022" s="974" t="s">
        <v>2003</v>
      </c>
      <c r="B2022" s="1429">
        <v>10</v>
      </c>
      <c r="C2022" s="1430"/>
      <c r="D2022" s="767" t="s">
        <v>2004</v>
      </c>
      <c r="E2022" s="1425">
        <v>46</v>
      </c>
      <c r="F2022" s="1310"/>
    </row>
    <row r="2023" spans="1:6" ht="15.75" customHeight="1">
      <c r="A2023" s="767" t="s">
        <v>2005</v>
      </c>
      <c r="B2023" s="1425">
        <v>10</v>
      </c>
      <c r="C2023" s="1310"/>
      <c r="D2023" s="975" t="s">
        <v>2006</v>
      </c>
      <c r="E2023" s="1425">
        <v>44</v>
      </c>
      <c r="F2023" s="1310"/>
    </row>
    <row r="2024" spans="1:6" ht="15.75" customHeight="1">
      <c r="A2024" s="767" t="s">
        <v>2007</v>
      </c>
      <c r="B2024" s="1425">
        <v>20</v>
      </c>
      <c r="C2024" s="1310"/>
      <c r="D2024" s="976" t="s">
        <v>1997</v>
      </c>
      <c r="E2024" s="1425">
        <v>61</v>
      </c>
      <c r="F2024" s="1310"/>
    </row>
    <row r="2025" spans="1:6" ht="15.75" customHeight="1">
      <c r="A2025" s="767" t="s">
        <v>2008</v>
      </c>
      <c r="B2025" s="1425">
        <v>20</v>
      </c>
      <c r="C2025" s="1310"/>
      <c r="D2025" s="767" t="s">
        <v>2009</v>
      </c>
      <c r="E2025" s="1425">
        <v>68</v>
      </c>
      <c r="F2025" s="1310"/>
    </row>
    <row r="2026" spans="1:6" ht="15.75" customHeight="1">
      <c r="A2026" s="767" t="s">
        <v>2010</v>
      </c>
      <c r="B2026" s="1425">
        <v>20</v>
      </c>
      <c r="C2026" s="1310"/>
      <c r="D2026" s="975" t="s">
        <v>2011</v>
      </c>
      <c r="E2026" s="1425">
        <v>63</v>
      </c>
      <c r="F2026" s="1310"/>
    </row>
    <row r="2027" spans="1:6" ht="15.75" customHeight="1">
      <c r="A2027" s="977" t="s">
        <v>2012</v>
      </c>
      <c r="B2027" s="1462">
        <v>30</v>
      </c>
      <c r="C2027" s="1399"/>
      <c r="D2027" s="976" t="s">
        <v>1998</v>
      </c>
      <c r="E2027" s="1425">
        <v>92</v>
      </c>
      <c r="F2027" s="1310"/>
    </row>
    <row r="2028" spans="1:6" ht="16.5" customHeight="1">
      <c r="A2028" s="978" t="s">
        <v>2013</v>
      </c>
      <c r="B2028" s="1463" t="s">
        <v>1990</v>
      </c>
      <c r="C2028" s="1464"/>
      <c r="D2028" s="767" t="s">
        <v>2014</v>
      </c>
      <c r="E2028" s="1425">
        <v>118</v>
      </c>
      <c r="F2028" s="1310"/>
    </row>
    <row r="2029" spans="1:6" ht="15.75" customHeight="1">
      <c r="A2029" s="974" t="s">
        <v>2015</v>
      </c>
      <c r="B2029" s="1429">
        <v>20</v>
      </c>
      <c r="C2029" s="1430"/>
      <c r="D2029" s="975" t="s">
        <v>2016</v>
      </c>
      <c r="E2029" s="1425">
        <v>96</v>
      </c>
      <c r="F2029" s="1310"/>
    </row>
    <row r="2030" spans="1:6" ht="15.75" customHeight="1">
      <c r="A2030" s="767" t="s">
        <v>2017</v>
      </c>
      <c r="B2030" s="1425">
        <v>20</v>
      </c>
      <c r="C2030" s="1310"/>
      <c r="D2030" s="976" t="s">
        <v>2000</v>
      </c>
      <c r="E2030" s="1425">
        <v>132</v>
      </c>
      <c r="F2030" s="1310"/>
    </row>
    <row r="2031" spans="1:6" ht="15.75" customHeight="1">
      <c r="A2031" s="767" t="s">
        <v>2018</v>
      </c>
      <c r="B2031" s="1425">
        <v>30</v>
      </c>
      <c r="C2031" s="1310"/>
      <c r="D2031" s="767" t="s">
        <v>2019</v>
      </c>
      <c r="E2031" s="1425">
        <v>143</v>
      </c>
      <c r="F2031" s="1310"/>
    </row>
    <row r="2032" spans="1:6" ht="15.75" customHeight="1">
      <c r="A2032" s="767" t="s">
        <v>2020</v>
      </c>
      <c r="B2032" s="1425">
        <v>30</v>
      </c>
      <c r="C2032" s="1310"/>
      <c r="D2032" s="975" t="s">
        <v>2021</v>
      </c>
      <c r="E2032" s="1425">
        <v>136</v>
      </c>
      <c r="F2032" s="1310"/>
    </row>
    <row r="2033" spans="1:6" ht="15.75" customHeight="1">
      <c r="A2033" s="767" t="s">
        <v>2022</v>
      </c>
      <c r="B2033" s="1425">
        <v>40</v>
      </c>
      <c r="C2033" s="1310"/>
      <c r="D2033" s="791"/>
      <c r="E2033" s="1395"/>
      <c r="F2033" s="1310"/>
    </row>
    <row r="2034" spans="1:6" ht="15.75" customHeight="1">
      <c r="A2034" s="977" t="s">
        <v>2023</v>
      </c>
      <c r="B2034" s="1462">
        <v>50</v>
      </c>
      <c r="C2034" s="1399"/>
      <c r="D2034" s="791"/>
      <c r="E2034" s="1395"/>
      <c r="F2034" s="1310"/>
    </row>
    <row r="2035" spans="1:6" ht="16.5" customHeight="1">
      <c r="A2035" s="978" t="s">
        <v>2024</v>
      </c>
      <c r="B2035" s="1463" t="s">
        <v>1990</v>
      </c>
      <c r="C2035" s="1464"/>
      <c r="D2035" s="791"/>
      <c r="E2035" s="1395"/>
      <c r="F2035" s="1310"/>
    </row>
    <row r="2036" spans="1:6" ht="15.75" customHeight="1">
      <c r="A2036" s="974" t="s">
        <v>2025</v>
      </c>
      <c r="B2036" s="1429">
        <v>10</v>
      </c>
      <c r="C2036" s="1430"/>
      <c r="D2036" s="791"/>
      <c r="E2036" s="1395"/>
      <c r="F2036" s="1310"/>
    </row>
    <row r="2037" spans="1:6" ht="15.75" customHeight="1">
      <c r="A2037" s="767" t="s">
        <v>2026</v>
      </c>
      <c r="B2037" s="1425">
        <v>10</v>
      </c>
      <c r="C2037" s="1310"/>
      <c r="D2037" s="791"/>
      <c r="E2037" s="1395"/>
      <c r="F2037" s="1310"/>
    </row>
    <row r="2038" spans="1:6" ht="15.75" customHeight="1">
      <c r="A2038" s="767" t="s">
        <v>2027</v>
      </c>
      <c r="B2038" s="1425">
        <v>20</v>
      </c>
      <c r="C2038" s="1310"/>
      <c r="D2038" s="791"/>
      <c r="E2038" s="1395"/>
      <c r="F2038" s="1310"/>
    </row>
    <row r="2039" spans="1:6" ht="15.75" customHeight="1">
      <c r="A2039" s="767" t="s">
        <v>2028</v>
      </c>
      <c r="B2039" s="1425">
        <v>20</v>
      </c>
      <c r="C2039" s="1310"/>
      <c r="D2039" s="791"/>
      <c r="E2039" s="1395"/>
      <c r="F2039" s="1310"/>
    </row>
    <row r="2040" spans="1:6" ht="15.75" customHeight="1">
      <c r="A2040" s="767" t="s">
        <v>2029</v>
      </c>
      <c r="B2040" s="1425">
        <v>30</v>
      </c>
      <c r="C2040" s="1310"/>
      <c r="D2040" s="791"/>
      <c r="E2040" s="1395"/>
      <c r="F2040" s="1310"/>
    </row>
    <row r="2041" spans="1:6" ht="15.75" customHeight="1">
      <c r="A2041" s="979" t="s">
        <v>2030</v>
      </c>
      <c r="B2041" s="1461">
        <v>40</v>
      </c>
      <c r="C2041" s="1391"/>
      <c r="D2041" s="980"/>
      <c r="E2041" s="1460"/>
      <c r="F2041" s="1391"/>
    </row>
    <row r="2042" spans="1:6" ht="21" customHeight="1">
      <c r="A2042" s="1450" t="s">
        <v>2031</v>
      </c>
      <c r="B2042" s="1369"/>
      <c r="C2042" s="1369"/>
      <c r="D2042" s="1369"/>
      <c r="E2042" s="1369"/>
      <c r="F2042" s="1325"/>
    </row>
    <row r="2043" spans="1:6" ht="15.75" customHeight="1">
      <c r="A2043" s="972" t="s">
        <v>2032</v>
      </c>
      <c r="B2043" s="1427" t="s">
        <v>1990</v>
      </c>
      <c r="C2043" s="1428"/>
      <c r="D2043" s="972" t="s">
        <v>2033</v>
      </c>
      <c r="E2043" s="1427" t="s">
        <v>2034</v>
      </c>
      <c r="F2043" s="1428"/>
    </row>
    <row r="2044" spans="1:6" ht="15.75" customHeight="1">
      <c r="A2044" s="981">
        <v>15</v>
      </c>
      <c r="B2044" s="1429">
        <v>10</v>
      </c>
      <c r="C2044" s="1430"/>
      <c r="D2044" s="981">
        <v>15</v>
      </c>
      <c r="E2044" s="1429">
        <v>23</v>
      </c>
      <c r="F2044" s="1430"/>
    </row>
    <row r="2045" spans="1:6" ht="15.75" customHeight="1">
      <c r="A2045" s="820">
        <v>20</v>
      </c>
      <c r="B2045" s="1425">
        <v>12</v>
      </c>
      <c r="C2045" s="1310"/>
      <c r="D2045" s="820">
        <v>20</v>
      </c>
      <c r="E2045" s="1425">
        <v>27</v>
      </c>
      <c r="F2045" s="1310"/>
    </row>
    <row r="2046" spans="1:6" ht="15.75" customHeight="1">
      <c r="A2046" s="820">
        <v>25</v>
      </c>
      <c r="B2046" s="1425">
        <v>16</v>
      </c>
      <c r="C2046" s="1310"/>
      <c r="D2046" s="820">
        <v>25</v>
      </c>
      <c r="E2046" s="1425">
        <v>30</v>
      </c>
      <c r="F2046" s="1310"/>
    </row>
    <row r="2047" spans="1:6" ht="15.75" customHeight="1">
      <c r="A2047" s="820">
        <v>32</v>
      </c>
      <c r="B2047" s="1425">
        <v>22</v>
      </c>
      <c r="C2047" s="1310"/>
      <c r="D2047" s="820">
        <v>32</v>
      </c>
      <c r="E2047" s="1425">
        <v>35</v>
      </c>
      <c r="F2047" s="1310"/>
    </row>
    <row r="2048" spans="1:6" ht="15.75" customHeight="1">
      <c r="A2048" s="820">
        <v>40</v>
      </c>
      <c r="B2048" s="1425">
        <v>28</v>
      </c>
      <c r="C2048" s="1310"/>
      <c r="D2048" s="820">
        <v>40</v>
      </c>
      <c r="E2048" s="1425">
        <v>44</v>
      </c>
      <c r="F2048" s="1310"/>
    </row>
    <row r="2049" spans="1:6" ht="15.75" customHeight="1">
      <c r="A2049" s="982">
        <v>50</v>
      </c>
      <c r="B2049" s="1462">
        <v>40</v>
      </c>
      <c r="C2049" s="1399"/>
      <c r="D2049" s="982">
        <v>50</v>
      </c>
      <c r="E2049" s="1462">
        <v>54</v>
      </c>
      <c r="F2049" s="1399"/>
    </row>
    <row r="2050" spans="1:6" ht="16.5" customHeight="1">
      <c r="A2050" s="978" t="s">
        <v>2035</v>
      </c>
      <c r="B2050" s="1463" t="s">
        <v>1990</v>
      </c>
      <c r="C2050" s="1464"/>
      <c r="D2050" s="978" t="s">
        <v>2036</v>
      </c>
      <c r="E2050" s="1463" t="s">
        <v>2034</v>
      </c>
      <c r="F2050" s="1464"/>
    </row>
    <row r="2051" spans="1:6" ht="15.75" customHeight="1">
      <c r="A2051" s="981">
        <v>15</v>
      </c>
      <c r="B2051" s="1429">
        <v>6</v>
      </c>
      <c r="C2051" s="1430"/>
      <c r="D2051" s="981">
        <v>15</v>
      </c>
      <c r="E2051" s="1429">
        <v>17</v>
      </c>
      <c r="F2051" s="1430"/>
    </row>
    <row r="2052" spans="1:6" ht="15.75" customHeight="1">
      <c r="A2052" s="820">
        <v>20</v>
      </c>
      <c r="B2052" s="1425">
        <v>7</v>
      </c>
      <c r="C2052" s="1310"/>
      <c r="D2052" s="820">
        <v>20</v>
      </c>
      <c r="E2052" s="1425">
        <v>21</v>
      </c>
      <c r="F2052" s="1310"/>
    </row>
    <row r="2053" spans="1:6" ht="15.75" customHeight="1">
      <c r="A2053" s="820">
        <v>25</v>
      </c>
      <c r="B2053" s="1425">
        <v>10</v>
      </c>
      <c r="C2053" s="1310"/>
      <c r="D2053" s="820">
        <v>25</v>
      </c>
      <c r="E2053" s="1425">
        <v>40</v>
      </c>
      <c r="F2053" s="1310"/>
    </row>
    <row r="2054" spans="1:6" ht="15.75" customHeight="1">
      <c r="A2054" s="820">
        <v>32</v>
      </c>
      <c r="B2054" s="1425">
        <v>16</v>
      </c>
      <c r="C2054" s="1310"/>
      <c r="D2054" s="820">
        <v>32</v>
      </c>
      <c r="E2054" s="1425">
        <v>49</v>
      </c>
      <c r="F2054" s="1310"/>
    </row>
    <row r="2055" spans="1:6" ht="15.75" customHeight="1">
      <c r="A2055" s="820">
        <v>40</v>
      </c>
      <c r="B2055" s="1425">
        <v>19</v>
      </c>
      <c r="C2055" s="1310"/>
      <c r="D2055" s="820">
        <v>40</v>
      </c>
      <c r="E2055" s="1425">
        <v>57</v>
      </c>
      <c r="F2055" s="1310"/>
    </row>
    <row r="2056" spans="1:6" ht="15.75" customHeight="1">
      <c r="A2056" s="982">
        <v>50</v>
      </c>
      <c r="B2056" s="1462">
        <v>32</v>
      </c>
      <c r="C2056" s="1399"/>
      <c r="D2056" s="982">
        <v>50</v>
      </c>
      <c r="E2056" s="1462">
        <v>80</v>
      </c>
      <c r="F2056" s="1399"/>
    </row>
    <row r="2057" spans="1:6" ht="16.5" customHeight="1">
      <c r="A2057" s="978" t="s">
        <v>2037</v>
      </c>
      <c r="B2057" s="1463" t="s">
        <v>1990</v>
      </c>
      <c r="C2057" s="1464"/>
      <c r="D2057" s="978" t="s">
        <v>2038</v>
      </c>
      <c r="E2057" s="1463" t="s">
        <v>2039</v>
      </c>
      <c r="F2057" s="1464"/>
    </row>
    <row r="2058" spans="1:6" ht="15.75" customHeight="1">
      <c r="A2058" s="981">
        <v>15</v>
      </c>
      <c r="B2058" s="1429">
        <v>18</v>
      </c>
      <c r="C2058" s="1430"/>
      <c r="D2058" s="981">
        <v>15</v>
      </c>
      <c r="E2058" s="1429">
        <v>12</v>
      </c>
      <c r="F2058" s="1430"/>
    </row>
    <row r="2059" spans="1:6" ht="15.75" customHeight="1">
      <c r="A2059" s="820">
        <v>20</v>
      </c>
      <c r="B2059" s="1425">
        <v>24</v>
      </c>
      <c r="C2059" s="1310"/>
      <c r="D2059" s="820">
        <v>20</v>
      </c>
      <c r="E2059" s="1425">
        <v>16</v>
      </c>
      <c r="F2059" s="1310"/>
    </row>
    <row r="2060" spans="1:6" ht="15.75" customHeight="1">
      <c r="A2060" s="820">
        <v>25</v>
      </c>
      <c r="B2060" s="1425">
        <v>28</v>
      </c>
      <c r="C2060" s="1310"/>
      <c r="D2060" s="820">
        <v>25</v>
      </c>
      <c r="E2060" s="1425">
        <v>24</v>
      </c>
      <c r="F2060" s="1310"/>
    </row>
    <row r="2061" spans="1:6" ht="15.75" customHeight="1">
      <c r="A2061" s="820">
        <v>32</v>
      </c>
      <c r="B2061" s="1425">
        <v>42</v>
      </c>
      <c r="C2061" s="1310"/>
      <c r="D2061" s="820">
        <v>32</v>
      </c>
      <c r="E2061" s="1425">
        <v>32</v>
      </c>
      <c r="F2061" s="1310"/>
    </row>
    <row r="2062" spans="1:6" ht="15.75" customHeight="1">
      <c r="A2062" s="820">
        <v>40</v>
      </c>
      <c r="B2062" s="1425">
        <v>57</v>
      </c>
      <c r="C2062" s="1310"/>
      <c r="D2062" s="820">
        <v>40</v>
      </c>
      <c r="E2062" s="1425">
        <v>45</v>
      </c>
      <c r="F2062" s="1310"/>
    </row>
    <row r="2063" spans="1:6" ht="15.75" customHeight="1">
      <c r="A2063" s="823">
        <v>50</v>
      </c>
      <c r="B2063" s="1468">
        <v>87</v>
      </c>
      <c r="C2063" s="1313"/>
      <c r="D2063" s="823">
        <v>50</v>
      </c>
      <c r="E2063" s="1468">
        <v>63</v>
      </c>
      <c r="F2063" s="1313"/>
    </row>
    <row r="2064" spans="1:6" ht="15.75" customHeight="1">
      <c r="A2064" s="1450"/>
      <c r="B2064" s="1369"/>
      <c r="C2064" s="1369"/>
      <c r="D2064" s="1369"/>
      <c r="E2064" s="1369"/>
      <c r="F2064" s="1325"/>
    </row>
    <row r="2065" spans="1:6" ht="15.75" customHeight="1">
      <c r="A2065" s="983" t="s">
        <v>2040</v>
      </c>
      <c r="B2065" s="1427"/>
      <c r="C2065" s="1428"/>
      <c r="D2065" s="983" t="s">
        <v>344</v>
      </c>
      <c r="E2065" s="1427" t="s">
        <v>1990</v>
      </c>
      <c r="F2065" s="1428"/>
    </row>
    <row r="2066" spans="1:6" ht="15.75" customHeight="1">
      <c r="A2066" s="1465" t="s">
        <v>2041</v>
      </c>
      <c r="B2066" s="1466"/>
      <c r="C2066" s="1467"/>
      <c r="D2066" s="984" t="s">
        <v>2042</v>
      </c>
      <c r="E2066" s="1429" t="s">
        <v>2043</v>
      </c>
      <c r="F2066" s="1430"/>
    </row>
    <row r="2067" spans="1:6" ht="15.75" customHeight="1">
      <c r="A2067" s="1465"/>
      <c r="B2067" s="1466"/>
      <c r="C2067" s="1467"/>
      <c r="D2067" s="820"/>
      <c r="E2067" s="1425"/>
      <c r="F2067" s="1310"/>
    </row>
    <row r="2068" spans="1:6" ht="15.75" customHeight="1">
      <c r="A2068" s="1465"/>
      <c r="B2068" s="1466"/>
      <c r="C2068" s="1467"/>
      <c r="D2068" s="820"/>
      <c r="E2068" s="1425"/>
      <c r="F2068" s="1310"/>
    </row>
    <row r="2069" spans="1:6" ht="15.75" customHeight="1">
      <c r="A2069" s="1465"/>
      <c r="B2069" s="1466"/>
      <c r="C2069" s="1467"/>
      <c r="D2069" s="820"/>
      <c r="E2069" s="1425"/>
      <c r="F2069" s="1310"/>
    </row>
    <row r="2070" spans="1:6" ht="15.75" customHeight="1">
      <c r="A2070" s="1465"/>
      <c r="B2070" s="1466"/>
      <c r="C2070" s="1467"/>
      <c r="D2070" s="820"/>
      <c r="E2070" s="1425"/>
      <c r="F2070" s="1310"/>
    </row>
    <row r="2071" spans="1:6" ht="15.75" customHeight="1">
      <c r="A2071" s="1465"/>
      <c r="B2071" s="1466"/>
      <c r="C2071" s="1467"/>
      <c r="D2071" s="982"/>
      <c r="E2071" s="1462"/>
      <c r="F2071" s="1399"/>
    </row>
    <row r="2072" spans="1:6" ht="15.75" customHeight="1">
      <c r="A2072" s="978"/>
      <c r="B2072" s="1463"/>
      <c r="C2072" s="1464"/>
      <c r="D2072" s="978"/>
      <c r="E2072" s="1463"/>
      <c r="F2072" s="1464"/>
    </row>
    <row r="2073" spans="1:6" ht="15.75" customHeight="1">
      <c r="A2073" s="628"/>
      <c r="B2073" s="985"/>
      <c r="C2073" s="985"/>
      <c r="D2073" s="628"/>
      <c r="E2073" s="985"/>
      <c r="F2073" s="985"/>
    </row>
    <row r="2074" spans="1:6" ht="15.75" customHeight="1">
      <c r="A2074" s="628"/>
      <c r="B2074" s="985"/>
      <c r="C2074" s="985"/>
      <c r="D2074" s="628"/>
      <c r="E2074" s="985"/>
      <c r="F2074" s="985"/>
    </row>
    <row r="2075" spans="1:6" ht="15.75" customHeight="1">
      <c r="A2075" s="628"/>
      <c r="B2075" s="985"/>
      <c r="C2075" s="985"/>
      <c r="D2075" s="628"/>
      <c r="E2075" s="985"/>
      <c r="F2075" s="985"/>
    </row>
    <row r="2076" spans="1:6" ht="15.75" customHeight="1">
      <c r="A2076" s="628"/>
      <c r="B2076" s="985"/>
      <c r="C2076" s="985"/>
      <c r="D2076" s="628"/>
      <c r="E2076" s="985"/>
      <c r="F2076" s="985"/>
    </row>
    <row r="2077" spans="1:6" ht="15.75" customHeight="1">
      <c r="A2077" s="628"/>
      <c r="B2077" s="985"/>
      <c r="C2077" s="985"/>
      <c r="D2077" s="628"/>
      <c r="E2077" s="985"/>
      <c r="F2077" s="985"/>
    </row>
    <row r="2078" spans="1:6" ht="15.75" customHeight="1">
      <c r="A2078" s="628"/>
      <c r="B2078" s="985"/>
      <c r="C2078" s="985"/>
      <c r="D2078" s="628"/>
      <c r="E2078" s="985"/>
      <c r="F2078" s="985"/>
    </row>
    <row r="2079" spans="1:6" ht="15.75" customHeight="1">
      <c r="A2079" s="628"/>
      <c r="B2079" s="985"/>
      <c r="C2079" s="985"/>
      <c r="D2079" s="628"/>
      <c r="E2079" s="985"/>
      <c r="F2079" s="985"/>
    </row>
    <row r="2080" spans="1:6" ht="15.75" customHeight="1">
      <c r="A2080" s="628"/>
      <c r="B2080" s="985"/>
      <c r="C2080" s="985"/>
      <c r="D2080" s="628"/>
      <c r="E2080" s="985"/>
      <c r="F2080" s="985"/>
    </row>
    <row r="2081" spans="1:6" ht="15.75" customHeight="1">
      <c r="A2081" s="628"/>
      <c r="B2081" s="985"/>
      <c r="C2081" s="985"/>
      <c r="D2081" s="628"/>
      <c r="E2081" s="985"/>
      <c r="F2081" s="985"/>
    </row>
    <row r="2082" spans="1:6" ht="15.75" customHeight="1">
      <c r="A2082" s="628"/>
      <c r="B2082" s="985"/>
      <c r="C2082" s="985"/>
      <c r="D2082" s="628"/>
      <c r="E2082" s="985"/>
      <c r="F2082" s="985"/>
    </row>
    <row r="2083" spans="1:6" ht="15.75" customHeight="1">
      <c r="A2083" s="628"/>
      <c r="B2083" s="985"/>
      <c r="C2083" s="985"/>
      <c r="D2083" s="628"/>
      <c r="E2083" s="985"/>
      <c r="F2083" s="985"/>
    </row>
    <row r="2084" spans="1:6" ht="15.75" customHeight="1">
      <c r="A2084" s="628"/>
      <c r="B2084" s="985"/>
      <c r="C2084" s="985"/>
      <c r="D2084" s="628"/>
      <c r="E2084" s="985"/>
      <c r="F2084" s="985"/>
    </row>
    <row r="2085" spans="1:6" ht="15.75" customHeight="1">
      <c r="A2085" s="628"/>
      <c r="B2085" s="985"/>
      <c r="C2085" s="985"/>
      <c r="D2085" s="628"/>
      <c r="E2085" s="985"/>
      <c r="F2085" s="985"/>
    </row>
    <row r="2086" spans="1:6" ht="15.75" customHeight="1">
      <c r="A2086" s="628"/>
      <c r="B2086" s="985"/>
      <c r="C2086" s="985"/>
      <c r="D2086" s="628"/>
      <c r="E2086" s="985"/>
      <c r="F2086" s="985"/>
    </row>
  </sheetData>
  <mergeCells count="159">
    <mergeCell ref="B2031:C2031"/>
    <mergeCell ref="B2032:C2032"/>
    <mergeCell ref="B2033:C2033"/>
    <mergeCell ref="B2034:C2034"/>
    <mergeCell ref="B2035:C2035"/>
    <mergeCell ref="B2036:C2036"/>
    <mergeCell ref="E2031:F2031"/>
    <mergeCell ref="E2032:F2032"/>
    <mergeCell ref="E2033:F2033"/>
    <mergeCell ref="E2034:F2034"/>
    <mergeCell ref="E2035:F2035"/>
    <mergeCell ref="E2036:F2036"/>
    <mergeCell ref="B2026:C2026"/>
    <mergeCell ref="B2027:C2027"/>
    <mergeCell ref="E2027:F2027"/>
    <mergeCell ref="B2028:C2028"/>
    <mergeCell ref="E2028:F2028"/>
    <mergeCell ref="B2029:C2029"/>
    <mergeCell ref="E2029:F2029"/>
    <mergeCell ref="E2030:F2030"/>
    <mergeCell ref="B2030:C2030"/>
    <mergeCell ref="A2070:C2070"/>
    <mergeCell ref="A2071:C2071"/>
    <mergeCell ref="B2072:C2072"/>
    <mergeCell ref="E2067:F2067"/>
    <mergeCell ref="E2068:F2068"/>
    <mergeCell ref="E2069:F2069"/>
    <mergeCell ref="E2070:F2070"/>
    <mergeCell ref="E2071:F2071"/>
    <mergeCell ref="E2072:F2072"/>
    <mergeCell ref="B2056:C2056"/>
    <mergeCell ref="E2056:F2056"/>
    <mergeCell ref="B2057:C2057"/>
    <mergeCell ref="E2057:F2057"/>
    <mergeCell ref="E2058:F2058"/>
    <mergeCell ref="A2066:C2066"/>
    <mergeCell ref="A2067:C2067"/>
    <mergeCell ref="A2068:C2068"/>
    <mergeCell ref="A2069:C2069"/>
    <mergeCell ref="B2058:C2058"/>
    <mergeCell ref="B2059:C2059"/>
    <mergeCell ref="B2060:C2060"/>
    <mergeCell ref="A2064:F2064"/>
    <mergeCell ref="B2065:C2065"/>
    <mergeCell ref="E2065:F2065"/>
    <mergeCell ref="E2066:F2066"/>
    <mergeCell ref="E2059:F2059"/>
    <mergeCell ref="E2060:F2060"/>
    <mergeCell ref="B2061:C2061"/>
    <mergeCell ref="E2061:F2061"/>
    <mergeCell ref="B2062:C2062"/>
    <mergeCell ref="E2062:F2062"/>
    <mergeCell ref="B2063:C2063"/>
    <mergeCell ref="E2063:F2063"/>
    <mergeCell ref="B2053:C2053"/>
    <mergeCell ref="B2054:C2054"/>
    <mergeCell ref="B2055:C2055"/>
    <mergeCell ref="B2050:C2050"/>
    <mergeCell ref="E2050:F2050"/>
    <mergeCell ref="B2051:C2051"/>
    <mergeCell ref="E2051:F2051"/>
    <mergeCell ref="B2052:C2052"/>
    <mergeCell ref="E2052:F2052"/>
    <mergeCell ref="E2053:F2053"/>
    <mergeCell ref="E2054:F2054"/>
    <mergeCell ref="E2055:F2055"/>
    <mergeCell ref="E2048:F2048"/>
    <mergeCell ref="E2049:F2049"/>
    <mergeCell ref="B2045:C2045"/>
    <mergeCell ref="B2046:C2046"/>
    <mergeCell ref="E2046:F2046"/>
    <mergeCell ref="B2047:C2047"/>
    <mergeCell ref="E2047:F2047"/>
    <mergeCell ref="B2048:C2048"/>
    <mergeCell ref="B2049:C2049"/>
    <mergeCell ref="E2039:F2039"/>
    <mergeCell ref="E2040:F2040"/>
    <mergeCell ref="E2041:F2041"/>
    <mergeCell ref="A2042:F2042"/>
    <mergeCell ref="E2043:F2043"/>
    <mergeCell ref="E2044:F2044"/>
    <mergeCell ref="E2045:F2045"/>
    <mergeCell ref="B2037:C2037"/>
    <mergeCell ref="B2038:C2038"/>
    <mergeCell ref="B2039:C2039"/>
    <mergeCell ref="B2040:C2040"/>
    <mergeCell ref="B2041:C2041"/>
    <mergeCell ref="B2043:C2043"/>
    <mergeCell ref="B2044:C2044"/>
    <mergeCell ref="E2037:F2037"/>
    <mergeCell ref="A540:F540"/>
    <mergeCell ref="A566:F566"/>
    <mergeCell ref="A1310:F1310"/>
    <mergeCell ref="A1801:F1801"/>
    <mergeCell ref="A1996:F1996"/>
    <mergeCell ref="A2012:F2012"/>
    <mergeCell ref="E2022:F2022"/>
    <mergeCell ref="E2023:F2023"/>
    <mergeCell ref="E2038:F2038"/>
    <mergeCell ref="B2018:C2018"/>
    <mergeCell ref="E2018:F2018"/>
    <mergeCell ref="B2019:C2019"/>
    <mergeCell ref="E2019:F2019"/>
    <mergeCell ref="B2020:C2020"/>
    <mergeCell ref="E2020:F2020"/>
    <mergeCell ref="E2021:F2021"/>
    <mergeCell ref="E2025:F2025"/>
    <mergeCell ref="E2026:F2026"/>
    <mergeCell ref="B2021:C2021"/>
    <mergeCell ref="B2022:C2022"/>
    <mergeCell ref="B2023:C2023"/>
    <mergeCell ref="B2024:C2024"/>
    <mergeCell ref="E2024:F2024"/>
    <mergeCell ref="B2025:C2025"/>
    <mergeCell ref="A225:A230"/>
    <mergeCell ref="A231:A234"/>
    <mergeCell ref="A235:A238"/>
    <mergeCell ref="A239:F239"/>
    <mergeCell ref="A308:F308"/>
    <mergeCell ref="A335:F335"/>
    <mergeCell ref="A356:F356"/>
    <mergeCell ref="A496:F496"/>
    <mergeCell ref="A514:F514"/>
    <mergeCell ref="A112:A125"/>
    <mergeCell ref="A126:A135"/>
    <mergeCell ref="A136:A151"/>
    <mergeCell ref="A152:A166"/>
    <mergeCell ref="A168:A180"/>
    <mergeCell ref="A181:A190"/>
    <mergeCell ref="A191:A204"/>
    <mergeCell ref="A205:A214"/>
    <mergeCell ref="A215:A224"/>
    <mergeCell ref="A36:A39"/>
    <mergeCell ref="A40:A42"/>
    <mergeCell ref="A44:A49"/>
    <mergeCell ref="A50:A59"/>
    <mergeCell ref="A60:A68"/>
    <mergeCell ref="A69:A78"/>
    <mergeCell ref="A79:A89"/>
    <mergeCell ref="A90:A99"/>
    <mergeCell ref="A100:A111"/>
    <mergeCell ref="A1:F1"/>
    <mergeCell ref="A2:F2"/>
    <mergeCell ref="A3:F3"/>
    <mergeCell ref="H3:J3"/>
    <mergeCell ref="B5:D5"/>
    <mergeCell ref="A27:F27"/>
    <mergeCell ref="A28:A29"/>
    <mergeCell ref="A30:A32"/>
    <mergeCell ref="A33:A35"/>
    <mergeCell ref="E2016:F2016"/>
    <mergeCell ref="E2017:F2017"/>
    <mergeCell ref="A2013:F2013"/>
    <mergeCell ref="B2014:C2014"/>
    <mergeCell ref="E2014:F2014"/>
    <mergeCell ref="B2015:C2015"/>
    <mergeCell ref="E2015:F2015"/>
    <mergeCell ref="B2016:C2016"/>
    <mergeCell ref="B2017:C2017"/>
  </mergeCells>
  <pageMargins left="0.7" right="0.7" top="0.75" bottom="0.75" header="0" footer="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F41"/>
  <sheetViews>
    <sheetView workbookViewId="0"/>
  </sheetViews>
  <sheetFormatPr defaultColWidth="14.42578125" defaultRowHeight="15" customHeight="1"/>
  <cols>
    <col min="1" max="1" width="39.7109375" customWidth="1"/>
    <col min="2" max="2" width="19.28515625" customWidth="1"/>
    <col min="3" max="3" width="17" customWidth="1"/>
    <col min="4" max="4" width="18.140625" customWidth="1"/>
  </cols>
  <sheetData>
    <row r="3" spans="1:6" ht="15" customHeight="1">
      <c r="A3" s="1433" t="s">
        <v>2044</v>
      </c>
      <c r="B3" s="1369"/>
      <c r="C3" s="1369"/>
      <c r="D3" s="1325"/>
      <c r="E3" s="986"/>
      <c r="F3" s="986"/>
    </row>
    <row r="4" spans="1:6">
      <c r="A4" s="1469" t="s">
        <v>2045</v>
      </c>
      <c r="B4" s="1470" t="s">
        <v>2046</v>
      </c>
      <c r="C4" s="1471"/>
      <c r="D4" s="1375"/>
      <c r="E4" s="987"/>
      <c r="F4" s="988"/>
    </row>
    <row r="5" spans="1:6">
      <c r="A5" s="1380"/>
      <c r="B5" s="989" t="s">
        <v>2047</v>
      </c>
      <c r="C5" s="989" t="s">
        <v>2048</v>
      </c>
      <c r="D5" s="990" t="s">
        <v>2049</v>
      </c>
      <c r="E5" s="987"/>
      <c r="F5" s="988"/>
    </row>
    <row r="6" spans="1:6">
      <c r="A6" s="991" t="s">
        <v>2050</v>
      </c>
      <c r="B6" s="992"/>
      <c r="C6" s="993">
        <v>239900</v>
      </c>
      <c r="D6" s="993"/>
      <c r="E6" s="994"/>
      <c r="F6" s="995"/>
    </row>
    <row r="7" spans="1:6">
      <c r="A7" s="991" t="s">
        <v>2051</v>
      </c>
      <c r="B7" s="992"/>
      <c r="C7" s="993">
        <v>218400</v>
      </c>
      <c r="D7" s="993"/>
      <c r="E7" s="994"/>
      <c r="F7" s="995"/>
    </row>
    <row r="8" spans="1:6">
      <c r="A8" s="991" t="s">
        <v>2052</v>
      </c>
      <c r="B8" s="992"/>
      <c r="C8" s="993">
        <v>222000</v>
      </c>
      <c r="D8" s="993">
        <v>235200</v>
      </c>
      <c r="E8" s="994"/>
      <c r="F8" s="995"/>
    </row>
    <row r="9" spans="1:6">
      <c r="A9" s="991" t="s">
        <v>2053</v>
      </c>
      <c r="B9" s="992"/>
      <c r="C9" s="993">
        <v>211200</v>
      </c>
      <c r="D9" s="993">
        <v>242400</v>
      </c>
      <c r="E9" s="994"/>
      <c r="F9" s="995"/>
    </row>
    <row r="10" spans="1:6">
      <c r="A10" s="991" t="s">
        <v>2054</v>
      </c>
      <c r="B10" s="992"/>
      <c r="C10" s="993">
        <v>209400</v>
      </c>
      <c r="D10" s="993">
        <v>224400</v>
      </c>
      <c r="E10" s="994"/>
      <c r="F10" s="995"/>
    </row>
    <row r="11" spans="1:6">
      <c r="A11" s="991" t="s">
        <v>2055</v>
      </c>
      <c r="B11" s="992"/>
      <c r="C11" s="993">
        <v>222000</v>
      </c>
      <c r="D11" s="993">
        <v>213600</v>
      </c>
      <c r="E11" s="994"/>
      <c r="F11" s="995"/>
    </row>
    <row r="12" spans="1:6">
      <c r="A12" s="991" t="s">
        <v>2056</v>
      </c>
      <c r="B12" s="992"/>
      <c r="C12" s="993">
        <v>222000</v>
      </c>
      <c r="D12" s="993">
        <v>220000</v>
      </c>
      <c r="E12" s="994"/>
      <c r="F12" s="995"/>
    </row>
    <row r="13" spans="1:6">
      <c r="A13" s="991" t="s">
        <v>2057</v>
      </c>
      <c r="B13" s="992"/>
      <c r="C13" s="993"/>
      <c r="D13" s="993">
        <v>213600</v>
      </c>
      <c r="E13" s="994"/>
      <c r="F13" s="995"/>
    </row>
    <row r="14" spans="1:6">
      <c r="A14" s="991" t="s">
        <v>2058</v>
      </c>
      <c r="B14" s="992"/>
      <c r="C14" s="993"/>
      <c r="D14" s="993">
        <v>225600</v>
      </c>
      <c r="E14" s="994"/>
      <c r="F14" s="995"/>
    </row>
    <row r="15" spans="1:6">
      <c r="A15" s="991" t="s">
        <v>2059</v>
      </c>
      <c r="B15" s="996"/>
      <c r="C15" s="997"/>
      <c r="D15" s="997">
        <v>270000</v>
      </c>
      <c r="E15" s="994"/>
      <c r="F15" s="995"/>
    </row>
    <row r="16" spans="1:6">
      <c r="A16" s="991" t="s">
        <v>2060</v>
      </c>
      <c r="B16" s="996"/>
      <c r="C16" s="997"/>
      <c r="D16" s="997">
        <v>230000</v>
      </c>
      <c r="E16" s="994"/>
      <c r="F16" s="995"/>
    </row>
    <row r="17" spans="1:6">
      <c r="A17" s="991" t="s">
        <v>2061</v>
      </c>
      <c r="B17" s="997"/>
      <c r="C17" s="997"/>
      <c r="D17" s="997">
        <v>227000</v>
      </c>
      <c r="E17" s="998"/>
      <c r="F17" s="995"/>
    </row>
    <row r="18" spans="1:6">
      <c r="A18" s="991" t="s">
        <v>2062</v>
      </c>
      <c r="B18" s="996"/>
      <c r="C18" s="999"/>
      <c r="D18" s="997">
        <v>227000</v>
      </c>
    </row>
    <row r="19" spans="1:6">
      <c r="A19" s="991" t="s">
        <v>2063</v>
      </c>
      <c r="B19" s="361"/>
      <c r="C19" s="361"/>
      <c r="D19" s="997">
        <v>227000</v>
      </c>
    </row>
    <row r="30" spans="1:6" ht="15" customHeight="1">
      <c r="A30" s="1000" t="s">
        <v>2064</v>
      </c>
      <c r="B30" s="1001"/>
    </row>
    <row r="31" spans="1:6">
      <c r="A31" s="1472" t="s">
        <v>2045</v>
      </c>
      <c r="B31" s="1002" t="s">
        <v>2046</v>
      </c>
    </row>
    <row r="32" spans="1:6">
      <c r="A32" s="1380"/>
      <c r="B32" s="1003" t="s">
        <v>318</v>
      </c>
    </row>
    <row r="33" spans="1:2">
      <c r="A33" s="1004" t="s">
        <v>2065</v>
      </c>
      <c r="B33" s="1005">
        <v>555600</v>
      </c>
    </row>
    <row r="34" spans="1:2">
      <c r="A34" s="1004" t="s">
        <v>2066</v>
      </c>
      <c r="B34" s="1005">
        <v>532000</v>
      </c>
    </row>
    <row r="35" spans="1:2">
      <c r="A35" s="1004" t="s">
        <v>2067</v>
      </c>
      <c r="B35" s="1005">
        <v>532000</v>
      </c>
    </row>
    <row r="36" spans="1:2">
      <c r="A36" s="1004" t="s">
        <v>2068</v>
      </c>
      <c r="B36" s="1005">
        <v>555600</v>
      </c>
    </row>
    <row r="37" spans="1:2">
      <c r="A37" s="1006"/>
      <c r="B37" s="1007"/>
    </row>
    <row r="38" spans="1:2">
      <c r="A38" s="1006"/>
      <c r="B38" s="1007"/>
    </row>
    <row r="39" spans="1:2">
      <c r="A39" s="1006"/>
      <c r="B39" s="1007"/>
    </row>
    <row r="40" spans="1:2">
      <c r="A40" s="1006"/>
      <c r="B40" s="1007"/>
    </row>
    <row r="41" spans="1:2">
      <c r="A41" s="1006"/>
      <c r="B41" s="1007"/>
    </row>
  </sheetData>
  <mergeCells count="4">
    <mergeCell ref="A3:D3"/>
    <mergeCell ref="A4:A5"/>
    <mergeCell ref="B4:D4"/>
    <mergeCell ref="A31:A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3:F13"/>
  <sheetViews>
    <sheetView workbookViewId="0"/>
  </sheetViews>
  <sheetFormatPr defaultColWidth="14.42578125" defaultRowHeight="15" customHeight="1"/>
  <cols>
    <col min="2" max="2" width="29.7109375" customWidth="1"/>
    <col min="5" max="5" width="29.140625" customWidth="1"/>
  </cols>
  <sheetData>
    <row r="3" spans="1:6" ht="35.25" customHeight="1">
      <c r="A3" s="1475" t="s">
        <v>2069</v>
      </c>
      <c r="B3" s="1369"/>
      <c r="C3" s="1369"/>
      <c r="D3" s="1369"/>
      <c r="E3" s="1369"/>
      <c r="F3" s="1325"/>
    </row>
    <row r="4" spans="1:6">
      <c r="A4" s="1476"/>
      <c r="B4" s="1477" t="s">
        <v>2070</v>
      </c>
      <c r="C4" s="1478" t="s">
        <v>1980</v>
      </c>
      <c r="D4" s="1473"/>
      <c r="E4" s="1477" t="s">
        <v>2070</v>
      </c>
      <c r="F4" s="1478" t="s">
        <v>1980</v>
      </c>
    </row>
    <row r="5" spans="1:6">
      <c r="A5" s="1380"/>
      <c r="B5" s="1420"/>
      <c r="C5" s="1349"/>
      <c r="D5" s="1420"/>
      <c r="E5" s="1420"/>
      <c r="F5" s="1349"/>
    </row>
    <row r="6" spans="1:6">
      <c r="A6" s="1479" t="s">
        <v>2071</v>
      </c>
      <c r="B6" s="1008" t="s">
        <v>2072</v>
      </c>
      <c r="C6" s="1009">
        <v>16</v>
      </c>
      <c r="D6" s="1474" t="s">
        <v>2073</v>
      </c>
      <c r="E6" s="1010" t="s">
        <v>2074</v>
      </c>
      <c r="F6" s="1009">
        <v>36</v>
      </c>
    </row>
    <row r="7" spans="1:6">
      <c r="A7" s="1440"/>
      <c r="B7" s="1010" t="s">
        <v>2075</v>
      </c>
      <c r="C7" s="1009">
        <v>30</v>
      </c>
      <c r="D7" s="1378"/>
      <c r="E7" s="1011" t="s">
        <v>2076</v>
      </c>
      <c r="F7" s="1012">
        <v>43</v>
      </c>
    </row>
    <row r="8" spans="1:6">
      <c r="A8" s="1440"/>
      <c r="B8" s="1013" t="s">
        <v>2077</v>
      </c>
      <c r="C8" s="1009">
        <v>45</v>
      </c>
      <c r="D8" s="1378"/>
      <c r="E8" s="1014" t="s">
        <v>2078</v>
      </c>
      <c r="F8" s="1009">
        <v>70</v>
      </c>
    </row>
    <row r="9" spans="1:6">
      <c r="A9" s="1440"/>
      <c r="B9" s="1015" t="s">
        <v>2079</v>
      </c>
      <c r="C9" s="1009">
        <v>61</v>
      </c>
      <c r="D9" s="1378"/>
      <c r="E9" s="1016" t="s">
        <v>2080</v>
      </c>
      <c r="F9" s="1009">
        <v>87</v>
      </c>
    </row>
    <row r="10" spans="1:6">
      <c r="A10" s="1440"/>
      <c r="B10" s="1017" t="s">
        <v>2081</v>
      </c>
      <c r="C10" s="1009">
        <v>80.5</v>
      </c>
      <c r="D10" s="1378"/>
      <c r="E10" s="1018" t="s">
        <v>2082</v>
      </c>
      <c r="F10" s="1019">
        <v>177</v>
      </c>
    </row>
    <row r="11" spans="1:6">
      <c r="A11" s="1440"/>
      <c r="B11" s="1020" t="s">
        <v>2083</v>
      </c>
      <c r="C11" s="1021">
        <v>74.400000000000006</v>
      </c>
      <c r="D11" s="1378"/>
      <c r="E11" s="1022" t="s">
        <v>2084</v>
      </c>
      <c r="F11" s="1019">
        <v>228</v>
      </c>
    </row>
    <row r="12" spans="1:6">
      <c r="A12" s="1440"/>
      <c r="B12" s="1023" t="s">
        <v>2085</v>
      </c>
      <c r="C12" s="1021">
        <v>140.4</v>
      </c>
      <c r="D12" s="1378"/>
      <c r="E12" s="1024"/>
      <c r="F12" s="1025"/>
    </row>
    <row r="13" spans="1:6">
      <c r="A13" s="1380"/>
      <c r="B13" s="1026" t="s">
        <v>2086</v>
      </c>
      <c r="C13" s="1021">
        <v>181.2</v>
      </c>
      <c r="D13" s="1420"/>
      <c r="E13" s="1027"/>
      <c r="F13" s="1028"/>
    </row>
  </sheetData>
  <mergeCells count="9">
    <mergeCell ref="D4:D5"/>
    <mergeCell ref="D6:D13"/>
    <mergeCell ref="A3:F3"/>
    <mergeCell ref="A4:A5"/>
    <mergeCell ref="B4:B5"/>
    <mergeCell ref="C4:C5"/>
    <mergeCell ref="E4:E5"/>
    <mergeCell ref="F4:F5"/>
    <mergeCell ref="A6:A13"/>
  </mergeCells>
  <pageMargins left="0.25" right="0.25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B12"/>
  <sheetViews>
    <sheetView workbookViewId="0"/>
  </sheetViews>
  <sheetFormatPr defaultColWidth="14.42578125" defaultRowHeight="15" customHeight="1"/>
  <cols>
    <col min="1" max="1" width="23.28515625" customWidth="1"/>
    <col min="2" max="2" width="24.140625" customWidth="1"/>
  </cols>
  <sheetData>
    <row r="3" spans="1:2" ht="30.75" customHeight="1">
      <c r="A3" s="1475" t="s">
        <v>2087</v>
      </c>
      <c r="B3" s="1325"/>
    </row>
    <row r="4" spans="1:2" ht="32.25" customHeight="1">
      <c r="A4" s="1029" t="s">
        <v>2045</v>
      </c>
      <c r="B4" s="1030" t="s">
        <v>12</v>
      </c>
    </row>
    <row r="5" spans="1:2">
      <c r="A5" s="1031" t="s">
        <v>308</v>
      </c>
      <c r="B5" s="1009">
        <v>160</v>
      </c>
    </row>
    <row r="6" spans="1:2">
      <c r="A6" s="1032" t="s">
        <v>2088</v>
      </c>
      <c r="B6" s="1009">
        <v>250</v>
      </c>
    </row>
    <row r="7" spans="1:2">
      <c r="A7" s="1032" t="s">
        <v>2089</v>
      </c>
      <c r="B7" s="1009">
        <v>285</v>
      </c>
    </row>
    <row r="8" spans="1:2">
      <c r="A8" s="1032" t="s">
        <v>309</v>
      </c>
      <c r="B8" s="1009">
        <v>405</v>
      </c>
    </row>
    <row r="9" spans="1:2">
      <c r="A9" s="1032" t="s">
        <v>310</v>
      </c>
      <c r="B9" s="1009">
        <v>705</v>
      </c>
    </row>
    <row r="10" spans="1:2">
      <c r="A10" s="1032" t="s">
        <v>2090</v>
      </c>
      <c r="B10" s="1019">
        <v>928</v>
      </c>
    </row>
    <row r="11" spans="1:2">
      <c r="A11" s="1032" t="s">
        <v>2091</v>
      </c>
      <c r="B11" s="1033">
        <v>1880</v>
      </c>
    </row>
    <row r="12" spans="1:2">
      <c r="A12" s="1034" t="s">
        <v>2092</v>
      </c>
      <c r="B12" s="1035">
        <v>2646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outlinePr summaryBelow="0" summaryRight="0"/>
  </sheetPr>
  <dimension ref="A1:Z668"/>
  <sheetViews>
    <sheetView workbookViewId="0"/>
  </sheetViews>
  <sheetFormatPr defaultColWidth="14.42578125" defaultRowHeight="15" customHeight="1"/>
  <cols>
    <col min="1" max="1" width="30" customWidth="1"/>
    <col min="2" max="2" width="20.85546875" customWidth="1"/>
    <col min="3" max="3" width="12.5703125" customWidth="1"/>
    <col min="4" max="4" width="30.28515625" customWidth="1"/>
    <col min="5" max="5" width="20.5703125" customWidth="1"/>
    <col min="6" max="6" width="12.28515625" customWidth="1"/>
  </cols>
  <sheetData>
    <row r="1" spans="1:26" ht="21" customHeight="1">
      <c r="A1" s="1480"/>
      <c r="B1" s="1354"/>
      <c r="C1" s="1354"/>
      <c r="D1" s="1354"/>
      <c r="E1" s="1354"/>
      <c r="F1" s="1354"/>
      <c r="G1" s="632"/>
      <c r="H1" s="632"/>
      <c r="I1" s="632"/>
    </row>
    <row r="2" spans="1:26" ht="23.25">
      <c r="A2" s="1432" t="s">
        <v>2093</v>
      </c>
      <c r="B2" s="1348"/>
      <c r="C2" s="1348"/>
      <c r="D2" s="1348"/>
      <c r="E2" s="1348"/>
      <c r="F2" s="1348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2"/>
      <c r="Z2" s="602"/>
    </row>
    <row r="3" spans="1:26" ht="21" customHeight="1">
      <c r="A3" s="1481" t="s">
        <v>2094</v>
      </c>
      <c r="B3" s="1369"/>
      <c r="C3" s="1369"/>
      <c r="D3" s="1369"/>
      <c r="E3" s="1369"/>
      <c r="F3" s="1325"/>
    </row>
    <row r="4" spans="1:26">
      <c r="A4" s="1036" t="s">
        <v>10</v>
      </c>
      <c r="B4" s="1037" t="s">
        <v>2095</v>
      </c>
      <c r="C4" s="1037" t="s">
        <v>2096</v>
      </c>
      <c r="D4" s="1036" t="s">
        <v>10</v>
      </c>
      <c r="E4" s="1037" t="s">
        <v>2095</v>
      </c>
      <c r="F4" s="1038" t="s">
        <v>2096</v>
      </c>
    </row>
    <row r="5" spans="1:26">
      <c r="A5" s="1039" t="s">
        <v>2097</v>
      </c>
      <c r="B5" s="1040">
        <v>0.43</v>
      </c>
      <c r="C5" s="1041" t="s">
        <v>2098</v>
      </c>
      <c r="D5" s="1042" t="s">
        <v>2099</v>
      </c>
      <c r="E5" s="1040">
        <v>0.6</v>
      </c>
      <c r="F5" s="1041" t="s">
        <v>2098</v>
      </c>
    </row>
    <row r="6" spans="1:26">
      <c r="A6" s="1043" t="s">
        <v>2100</v>
      </c>
      <c r="B6" s="1044">
        <v>0.43</v>
      </c>
      <c r="C6" s="1045" t="s">
        <v>2098</v>
      </c>
      <c r="D6" s="1046" t="s">
        <v>2101</v>
      </c>
      <c r="E6" s="1044">
        <v>0.6</v>
      </c>
      <c r="F6" s="1045" t="s">
        <v>2098</v>
      </c>
    </row>
    <row r="7" spans="1:26">
      <c r="A7" s="1043" t="s">
        <v>2102</v>
      </c>
      <c r="B7" s="1044">
        <v>0.43</v>
      </c>
      <c r="C7" s="1045" t="s">
        <v>2098</v>
      </c>
      <c r="D7" s="1046" t="s">
        <v>2103</v>
      </c>
      <c r="E7" s="1044">
        <v>0.6</v>
      </c>
      <c r="F7" s="1045" t="s">
        <v>2098</v>
      </c>
    </row>
    <row r="8" spans="1:26">
      <c r="A8" s="1043" t="s">
        <v>2104</v>
      </c>
      <c r="B8" s="1044">
        <v>0.43</v>
      </c>
      <c r="C8" s="1045" t="s">
        <v>2098</v>
      </c>
      <c r="D8" s="1046" t="s">
        <v>2105</v>
      </c>
      <c r="E8" s="1044">
        <v>0.6</v>
      </c>
      <c r="F8" s="1045" t="s">
        <v>2098</v>
      </c>
    </row>
    <row r="9" spans="1:26">
      <c r="A9" s="1043" t="s">
        <v>2106</v>
      </c>
      <c r="B9" s="1044">
        <v>0.51</v>
      </c>
      <c r="C9" s="1045" t="s">
        <v>2098</v>
      </c>
      <c r="D9" s="1046" t="s">
        <v>2107</v>
      </c>
      <c r="E9" s="1044">
        <v>0.62</v>
      </c>
      <c r="F9" s="1045" t="s">
        <v>2098</v>
      </c>
    </row>
    <row r="10" spans="1:26">
      <c r="A10" s="1043" t="s">
        <v>2108</v>
      </c>
      <c r="B10" s="1044">
        <v>0.51</v>
      </c>
      <c r="C10" s="1045" t="s">
        <v>2098</v>
      </c>
      <c r="D10" s="1046" t="s">
        <v>2109</v>
      </c>
      <c r="E10" s="1044">
        <v>0.62</v>
      </c>
      <c r="F10" s="1045" t="s">
        <v>2098</v>
      </c>
    </row>
    <row r="11" spans="1:26">
      <c r="A11" s="1043" t="s">
        <v>2110</v>
      </c>
      <c r="B11" s="1044">
        <v>0.51</v>
      </c>
      <c r="C11" s="1045" t="s">
        <v>2098</v>
      </c>
      <c r="D11" s="1046" t="s">
        <v>2111</v>
      </c>
      <c r="E11" s="1044">
        <v>0.62</v>
      </c>
      <c r="F11" s="1045" t="s">
        <v>2098</v>
      </c>
    </row>
    <row r="12" spans="1:26">
      <c r="A12" s="1043" t="s">
        <v>2112</v>
      </c>
      <c r="B12" s="1044">
        <v>0.51</v>
      </c>
      <c r="C12" s="1045" t="s">
        <v>2098</v>
      </c>
      <c r="D12" s="1046" t="s">
        <v>2113</v>
      </c>
      <c r="E12" s="1044">
        <v>0.62</v>
      </c>
      <c r="F12" s="1045" t="s">
        <v>2098</v>
      </c>
    </row>
    <row r="13" spans="1:26">
      <c r="A13" s="1043" t="s">
        <v>2114</v>
      </c>
      <c r="B13" s="1044">
        <v>0.51</v>
      </c>
      <c r="C13" s="1045" t="s">
        <v>2098</v>
      </c>
      <c r="D13" s="1046" t="s">
        <v>2115</v>
      </c>
      <c r="E13" s="1044">
        <v>0.62</v>
      </c>
      <c r="F13" s="1045" t="s">
        <v>2098</v>
      </c>
    </row>
    <row r="14" spans="1:26">
      <c r="A14" s="1043" t="s">
        <v>2116</v>
      </c>
      <c r="B14" s="1044">
        <v>0.51</v>
      </c>
      <c r="C14" s="1045" t="s">
        <v>2098</v>
      </c>
      <c r="D14" s="1046" t="s">
        <v>2117</v>
      </c>
      <c r="E14" s="1044">
        <v>0.62</v>
      </c>
      <c r="F14" s="1045" t="s">
        <v>2098</v>
      </c>
    </row>
    <row r="15" spans="1:26" ht="21" customHeight="1">
      <c r="A15" s="1481" t="s">
        <v>2118</v>
      </c>
      <c r="B15" s="1369"/>
      <c r="C15" s="1369"/>
      <c r="D15" s="1369"/>
      <c r="E15" s="1369"/>
      <c r="F15" s="1325"/>
    </row>
    <row r="16" spans="1:26">
      <c r="A16" s="1036" t="s">
        <v>10</v>
      </c>
      <c r="B16" s="1037" t="s">
        <v>2095</v>
      </c>
      <c r="C16" s="1037" t="s">
        <v>2096</v>
      </c>
      <c r="D16" s="1036" t="s">
        <v>10</v>
      </c>
      <c r="E16" s="1037" t="s">
        <v>2095</v>
      </c>
      <c r="F16" s="1038" t="s">
        <v>2096</v>
      </c>
    </row>
    <row r="17" spans="1:6">
      <c r="A17" s="1039" t="s">
        <v>2119</v>
      </c>
      <c r="B17" s="1040">
        <v>1.24</v>
      </c>
      <c r="C17" s="1041" t="s">
        <v>2098</v>
      </c>
      <c r="D17" s="1042" t="s">
        <v>2120</v>
      </c>
      <c r="E17" s="1040">
        <v>1.71</v>
      </c>
      <c r="F17" s="1041" t="s">
        <v>2098</v>
      </c>
    </row>
    <row r="18" spans="1:6">
      <c r="A18" s="1043" t="s">
        <v>2121</v>
      </c>
      <c r="B18" s="1044">
        <v>1.24</v>
      </c>
      <c r="C18" s="1045" t="s">
        <v>2098</v>
      </c>
      <c r="D18" s="1046" t="s">
        <v>2122</v>
      </c>
      <c r="E18" s="1044">
        <v>1.71</v>
      </c>
      <c r="F18" s="1045" t="s">
        <v>2098</v>
      </c>
    </row>
    <row r="19" spans="1:6">
      <c r="A19" s="1043" t="s">
        <v>2123</v>
      </c>
      <c r="B19" s="1044">
        <v>1.17</v>
      </c>
      <c r="C19" s="1045" t="s">
        <v>2098</v>
      </c>
      <c r="D19" s="1046" t="s">
        <v>2124</v>
      </c>
      <c r="E19" s="1044">
        <v>1.53</v>
      </c>
      <c r="F19" s="1045" t="s">
        <v>2098</v>
      </c>
    </row>
    <row r="20" spans="1:6">
      <c r="A20" s="1043" t="s">
        <v>2125</v>
      </c>
      <c r="B20" s="1044">
        <v>1.17</v>
      </c>
      <c r="C20" s="1045" t="s">
        <v>2098</v>
      </c>
      <c r="D20" s="1046" t="s">
        <v>2126</v>
      </c>
      <c r="E20" s="1044">
        <v>1.53</v>
      </c>
      <c r="F20" s="1045" t="s">
        <v>2098</v>
      </c>
    </row>
    <row r="21" spans="1:6">
      <c r="A21" s="1043" t="s">
        <v>2127</v>
      </c>
      <c r="B21" s="1044">
        <v>1.1499999999999999</v>
      </c>
      <c r="C21" s="1045" t="s">
        <v>2098</v>
      </c>
      <c r="D21" s="1046" t="s">
        <v>2128</v>
      </c>
      <c r="E21" s="1044">
        <v>1.61</v>
      </c>
      <c r="F21" s="1045" t="s">
        <v>2098</v>
      </c>
    </row>
    <row r="22" spans="1:6">
      <c r="A22" s="1043" t="s">
        <v>2129</v>
      </c>
      <c r="B22" s="1044">
        <v>1.1499999999999999</v>
      </c>
      <c r="C22" s="1045" t="s">
        <v>2098</v>
      </c>
      <c r="D22" s="1046" t="s">
        <v>2130</v>
      </c>
      <c r="E22" s="1044">
        <v>1.61</v>
      </c>
      <c r="F22" s="1045" t="s">
        <v>2098</v>
      </c>
    </row>
    <row r="23" spans="1:6">
      <c r="A23" s="1043" t="s">
        <v>2131</v>
      </c>
      <c r="B23" s="1044">
        <v>1.63</v>
      </c>
      <c r="C23" s="1045" t="s">
        <v>2098</v>
      </c>
      <c r="D23" s="1046" t="s">
        <v>2132</v>
      </c>
      <c r="E23" s="1044">
        <v>2.1</v>
      </c>
      <c r="F23" s="1045" t="s">
        <v>2098</v>
      </c>
    </row>
    <row r="24" spans="1:6">
      <c r="A24" s="1043" t="s">
        <v>2133</v>
      </c>
      <c r="B24" s="1044">
        <v>1.63</v>
      </c>
      <c r="C24" s="1045" t="s">
        <v>2098</v>
      </c>
      <c r="D24" s="1046" t="s">
        <v>2134</v>
      </c>
      <c r="E24" s="1044">
        <v>2.1</v>
      </c>
      <c r="F24" s="1045" t="s">
        <v>2098</v>
      </c>
    </row>
    <row r="25" spans="1:6">
      <c r="A25" s="1043" t="s">
        <v>2135</v>
      </c>
      <c r="B25" s="1044">
        <v>1.63</v>
      </c>
      <c r="C25" s="1045" t="s">
        <v>2098</v>
      </c>
      <c r="D25" s="1046" t="s">
        <v>2136</v>
      </c>
      <c r="E25" s="1044">
        <v>2.1</v>
      </c>
      <c r="F25" s="1045" t="s">
        <v>2098</v>
      </c>
    </row>
    <row r="26" spans="1:6">
      <c r="A26" s="1043" t="s">
        <v>2137</v>
      </c>
      <c r="B26" s="1044">
        <v>1.62</v>
      </c>
      <c r="C26" s="1045" t="s">
        <v>2098</v>
      </c>
      <c r="D26" s="1046" t="s">
        <v>2138</v>
      </c>
      <c r="E26" s="1044">
        <v>2.0099999999999998</v>
      </c>
      <c r="F26" s="1045" t="s">
        <v>2098</v>
      </c>
    </row>
    <row r="27" spans="1:6">
      <c r="A27" s="1043" t="s">
        <v>2139</v>
      </c>
      <c r="B27" s="1044">
        <v>1.62</v>
      </c>
      <c r="C27" s="1045" t="s">
        <v>2098</v>
      </c>
      <c r="D27" s="1046" t="s">
        <v>2140</v>
      </c>
      <c r="E27" s="1044">
        <v>2.0099999999999998</v>
      </c>
      <c r="F27" s="1045" t="s">
        <v>2098</v>
      </c>
    </row>
    <row r="28" spans="1:6">
      <c r="A28" s="1043" t="s">
        <v>2141</v>
      </c>
      <c r="B28" s="1044">
        <v>1.97</v>
      </c>
      <c r="C28" s="1045" t="s">
        <v>2098</v>
      </c>
      <c r="D28" s="1046" t="s">
        <v>2142</v>
      </c>
      <c r="E28" s="1044">
        <v>3</v>
      </c>
      <c r="F28" s="1045" t="s">
        <v>2098</v>
      </c>
    </row>
    <row r="29" spans="1:6">
      <c r="A29" s="1043" t="s">
        <v>2143</v>
      </c>
      <c r="B29" s="1044">
        <v>1.97</v>
      </c>
      <c r="C29" s="1045" t="s">
        <v>2098</v>
      </c>
      <c r="D29" s="1046" t="s">
        <v>2144</v>
      </c>
      <c r="E29" s="1044">
        <v>3</v>
      </c>
      <c r="F29" s="1045" t="s">
        <v>2098</v>
      </c>
    </row>
    <row r="30" spans="1:6">
      <c r="A30" s="1043" t="s">
        <v>2145</v>
      </c>
      <c r="B30" s="1044">
        <v>3.28</v>
      </c>
      <c r="C30" s="1045" t="s">
        <v>2098</v>
      </c>
      <c r="D30" s="1046" t="s">
        <v>2146</v>
      </c>
      <c r="E30" s="1044">
        <v>4.1100000000000003</v>
      </c>
      <c r="F30" s="1045" t="s">
        <v>2098</v>
      </c>
    </row>
    <row r="31" spans="1:6">
      <c r="A31" s="1043" t="s">
        <v>2147</v>
      </c>
      <c r="B31" s="1044">
        <v>3.13</v>
      </c>
      <c r="C31" s="1045" t="s">
        <v>2098</v>
      </c>
      <c r="D31" s="1046" t="s">
        <v>2148</v>
      </c>
      <c r="E31" s="1044">
        <v>3.91</v>
      </c>
      <c r="F31" s="1045" t="s">
        <v>2098</v>
      </c>
    </row>
    <row r="32" spans="1:6">
      <c r="A32" s="1043" t="s">
        <v>2149</v>
      </c>
      <c r="B32" s="1044">
        <v>2.9</v>
      </c>
      <c r="C32" s="1045" t="s">
        <v>2098</v>
      </c>
      <c r="D32" s="1046" t="s">
        <v>2150</v>
      </c>
      <c r="E32" s="1044">
        <v>3.69</v>
      </c>
      <c r="F32" s="1045" t="s">
        <v>2098</v>
      </c>
    </row>
    <row r="33" spans="1:6">
      <c r="A33" s="1043" t="s">
        <v>2151</v>
      </c>
      <c r="B33" s="1044">
        <v>7.59</v>
      </c>
      <c r="C33" s="1045" t="s">
        <v>2098</v>
      </c>
      <c r="D33" s="1046" t="s">
        <v>2152</v>
      </c>
      <c r="E33" s="1044">
        <v>9.19</v>
      </c>
      <c r="F33" s="1045" t="s">
        <v>2098</v>
      </c>
    </row>
    <row r="34" spans="1:6">
      <c r="A34" s="1043" t="s">
        <v>2153</v>
      </c>
      <c r="B34" s="1044">
        <v>7.19</v>
      </c>
      <c r="C34" s="1045" t="s">
        <v>2098</v>
      </c>
      <c r="D34" s="1046" t="s">
        <v>2154</v>
      </c>
      <c r="E34" s="1044">
        <v>8.7899999999999991</v>
      </c>
      <c r="F34" s="1045" t="s">
        <v>2098</v>
      </c>
    </row>
    <row r="35" spans="1:6">
      <c r="A35" s="1043" t="s">
        <v>2155</v>
      </c>
      <c r="B35" s="1044">
        <v>7.03</v>
      </c>
      <c r="C35" s="1045" t="s">
        <v>2098</v>
      </c>
      <c r="D35" s="1046" t="s">
        <v>2156</v>
      </c>
      <c r="E35" s="1044">
        <v>8.6199999999999992</v>
      </c>
      <c r="F35" s="1045" t="s">
        <v>2098</v>
      </c>
    </row>
    <row r="36" spans="1:6">
      <c r="A36" s="1043" t="s">
        <v>2157</v>
      </c>
      <c r="B36" s="1044">
        <v>10.64</v>
      </c>
      <c r="C36" s="1045" t="s">
        <v>2098</v>
      </c>
      <c r="D36" s="1046" t="s">
        <v>2158</v>
      </c>
      <c r="E36" s="1044">
        <v>12.63</v>
      </c>
      <c r="F36" s="1045" t="s">
        <v>2098</v>
      </c>
    </row>
    <row r="37" spans="1:6">
      <c r="A37" s="1043" t="s">
        <v>2159</v>
      </c>
      <c r="B37" s="1044">
        <v>10.62</v>
      </c>
      <c r="C37" s="1045" t="s">
        <v>2098</v>
      </c>
      <c r="D37" s="1046" t="s">
        <v>2160</v>
      </c>
      <c r="E37" s="1044">
        <v>12.72</v>
      </c>
      <c r="F37" s="1045" t="s">
        <v>2098</v>
      </c>
    </row>
    <row r="38" spans="1:6">
      <c r="A38" s="1043" t="s">
        <v>2161</v>
      </c>
      <c r="B38" s="1044">
        <v>14.87</v>
      </c>
      <c r="C38" s="1045" t="s">
        <v>2098</v>
      </c>
      <c r="D38" s="1046" t="s">
        <v>2162</v>
      </c>
      <c r="E38" s="1044">
        <v>17.670000000000002</v>
      </c>
      <c r="F38" s="1045" t="s">
        <v>2098</v>
      </c>
    </row>
    <row r="39" spans="1:6">
      <c r="A39" s="1043" t="s">
        <v>2163</v>
      </c>
      <c r="B39" s="1044">
        <v>12.57</v>
      </c>
      <c r="C39" s="1045" t="s">
        <v>2098</v>
      </c>
      <c r="D39" s="1046" t="s">
        <v>2164</v>
      </c>
      <c r="E39" s="1044">
        <v>15.14</v>
      </c>
      <c r="F39" s="1045" t="s">
        <v>2098</v>
      </c>
    </row>
    <row r="40" spans="1:6">
      <c r="A40" s="1043" t="s">
        <v>2165</v>
      </c>
      <c r="B40" s="1044">
        <v>12.17</v>
      </c>
      <c r="C40" s="1045" t="s">
        <v>2098</v>
      </c>
      <c r="D40" s="1046" t="s">
        <v>2166</v>
      </c>
      <c r="E40" s="1044">
        <v>14.71</v>
      </c>
      <c r="F40" s="1045" t="s">
        <v>2098</v>
      </c>
    </row>
    <row r="41" spans="1:6">
      <c r="A41" s="1043" t="s">
        <v>2167</v>
      </c>
      <c r="B41" s="1044">
        <v>11.81</v>
      </c>
      <c r="C41" s="1045" t="s">
        <v>2098</v>
      </c>
      <c r="D41" s="1046" t="s">
        <v>2168</v>
      </c>
      <c r="E41" s="1044">
        <v>14.51</v>
      </c>
      <c r="F41" s="1045" t="s">
        <v>2098</v>
      </c>
    </row>
    <row r="42" spans="1:6">
      <c r="A42" s="1043" t="s">
        <v>2169</v>
      </c>
      <c r="B42" s="1044">
        <v>14.93</v>
      </c>
      <c r="C42" s="1045" t="s">
        <v>2098</v>
      </c>
      <c r="D42" s="1046" t="s">
        <v>2170</v>
      </c>
      <c r="E42" s="1044">
        <v>18.23</v>
      </c>
      <c r="F42" s="1045" t="s">
        <v>2098</v>
      </c>
    </row>
    <row r="43" spans="1:6">
      <c r="A43" s="1043" t="s">
        <v>2171</v>
      </c>
      <c r="B43" s="1044">
        <v>18.739999999999998</v>
      </c>
      <c r="C43" s="1045" t="s">
        <v>2098</v>
      </c>
      <c r="D43" s="1046" t="s">
        <v>2172</v>
      </c>
      <c r="E43" s="1044">
        <v>22.44</v>
      </c>
      <c r="F43" s="1045" t="s">
        <v>2098</v>
      </c>
    </row>
    <row r="44" spans="1:6">
      <c r="A44" s="1043" t="s">
        <v>2173</v>
      </c>
      <c r="B44" s="1044">
        <v>18.07</v>
      </c>
      <c r="C44" s="1045" t="s">
        <v>2098</v>
      </c>
      <c r="D44" s="1046" t="s">
        <v>2174</v>
      </c>
      <c r="E44" s="1044">
        <v>21.77</v>
      </c>
      <c r="F44" s="1045" t="s">
        <v>2098</v>
      </c>
    </row>
    <row r="45" spans="1:6">
      <c r="A45" s="1043" t="s">
        <v>2175</v>
      </c>
      <c r="B45" s="1044">
        <v>17.63</v>
      </c>
      <c r="C45" s="1045" t="s">
        <v>2098</v>
      </c>
      <c r="D45" s="1046" t="s">
        <v>2176</v>
      </c>
      <c r="E45" s="1044">
        <v>21.33</v>
      </c>
      <c r="F45" s="1045" t="s">
        <v>2098</v>
      </c>
    </row>
    <row r="46" spans="1:6" ht="21" customHeight="1">
      <c r="A46" s="1481" t="s">
        <v>2177</v>
      </c>
      <c r="B46" s="1369"/>
      <c r="C46" s="1369"/>
      <c r="D46" s="1369"/>
      <c r="E46" s="1369"/>
      <c r="F46" s="1325"/>
    </row>
    <row r="47" spans="1:6">
      <c r="A47" s="1036" t="s">
        <v>10</v>
      </c>
      <c r="B47" s="1037" t="s">
        <v>2095</v>
      </c>
      <c r="C47" s="1037" t="s">
        <v>2096</v>
      </c>
      <c r="D47" s="1036" t="s">
        <v>10</v>
      </c>
      <c r="E47" s="1037" t="s">
        <v>2095</v>
      </c>
      <c r="F47" s="1038" t="s">
        <v>2096</v>
      </c>
    </row>
    <row r="48" spans="1:6">
      <c r="A48" s="1039" t="s">
        <v>2178</v>
      </c>
      <c r="B48" s="1040">
        <v>2.48</v>
      </c>
      <c r="C48" s="1041" t="s">
        <v>2098</v>
      </c>
      <c r="D48" s="1042" t="s">
        <v>2179</v>
      </c>
      <c r="E48" s="1040">
        <v>3.36</v>
      </c>
      <c r="F48" s="1041" t="s">
        <v>2098</v>
      </c>
    </row>
    <row r="49" spans="1:6">
      <c r="A49" s="1043" t="s">
        <v>2180</v>
      </c>
      <c r="B49" s="1044">
        <v>2.48</v>
      </c>
      <c r="C49" s="1045" t="s">
        <v>2098</v>
      </c>
      <c r="D49" s="1046" t="s">
        <v>2181</v>
      </c>
      <c r="E49" s="1044">
        <v>3.36</v>
      </c>
      <c r="F49" s="1045" t="s">
        <v>2098</v>
      </c>
    </row>
    <row r="50" spans="1:6">
      <c r="A50" s="1043" t="s">
        <v>2182</v>
      </c>
      <c r="B50" s="1044">
        <v>2.33</v>
      </c>
      <c r="C50" s="1045" t="s">
        <v>2098</v>
      </c>
      <c r="D50" s="1046" t="s">
        <v>2183</v>
      </c>
      <c r="E50" s="1044">
        <v>3.25</v>
      </c>
      <c r="F50" s="1045" t="s">
        <v>2098</v>
      </c>
    </row>
    <row r="51" spans="1:6">
      <c r="A51" s="1043" t="s">
        <v>2184</v>
      </c>
      <c r="B51" s="1044">
        <v>2.33</v>
      </c>
      <c r="C51" s="1045" t="s">
        <v>2098</v>
      </c>
      <c r="D51" s="1046" t="s">
        <v>2185</v>
      </c>
      <c r="E51" s="1044">
        <v>3.25</v>
      </c>
      <c r="F51" s="1045" t="s">
        <v>2098</v>
      </c>
    </row>
    <row r="52" spans="1:6">
      <c r="A52" s="1043" t="s">
        <v>2186</v>
      </c>
      <c r="B52" s="1044">
        <v>2.2999999999999998</v>
      </c>
      <c r="C52" s="1045" t="s">
        <v>2098</v>
      </c>
      <c r="D52" s="1046" t="s">
        <v>2187</v>
      </c>
      <c r="E52" s="1044">
        <v>3.22</v>
      </c>
      <c r="F52" s="1045" t="s">
        <v>2098</v>
      </c>
    </row>
    <row r="53" spans="1:6">
      <c r="A53" s="1043" t="s">
        <v>2188</v>
      </c>
      <c r="B53" s="1044">
        <v>2.2999999999999998</v>
      </c>
      <c r="C53" s="1045" t="s">
        <v>2098</v>
      </c>
      <c r="D53" s="1046" t="s">
        <v>2189</v>
      </c>
      <c r="E53" s="1044">
        <v>3.22</v>
      </c>
      <c r="F53" s="1045" t="s">
        <v>2098</v>
      </c>
    </row>
    <row r="54" spans="1:6">
      <c r="A54" s="1043" t="s">
        <v>2190</v>
      </c>
      <c r="B54" s="1044">
        <v>3</v>
      </c>
      <c r="C54" s="1045" t="s">
        <v>2098</v>
      </c>
      <c r="D54" s="1046" t="s">
        <v>2191</v>
      </c>
      <c r="E54" s="1044">
        <v>4.2</v>
      </c>
      <c r="F54" s="1045" t="s">
        <v>2098</v>
      </c>
    </row>
    <row r="55" spans="1:6">
      <c r="A55" s="1043" t="s">
        <v>2192</v>
      </c>
      <c r="B55" s="1044">
        <v>3</v>
      </c>
      <c r="C55" s="1045" t="s">
        <v>2098</v>
      </c>
      <c r="D55" s="1046" t="s">
        <v>2193</v>
      </c>
      <c r="E55" s="1044">
        <v>4.2</v>
      </c>
      <c r="F55" s="1045" t="s">
        <v>2098</v>
      </c>
    </row>
    <row r="56" spans="1:6">
      <c r="A56" s="1043" t="s">
        <v>2194</v>
      </c>
      <c r="B56" s="1044">
        <v>3</v>
      </c>
      <c r="C56" s="1045" t="s">
        <v>2098</v>
      </c>
      <c r="D56" s="1046" t="s">
        <v>2195</v>
      </c>
      <c r="E56" s="1044">
        <v>4.2</v>
      </c>
      <c r="F56" s="1045" t="s">
        <v>2098</v>
      </c>
    </row>
    <row r="57" spans="1:6">
      <c r="A57" s="1043" t="s">
        <v>2196</v>
      </c>
      <c r="B57" s="1044">
        <v>3.23</v>
      </c>
      <c r="C57" s="1045" t="s">
        <v>2098</v>
      </c>
      <c r="D57" s="1046" t="s">
        <v>2197</v>
      </c>
      <c r="E57" s="1044">
        <v>4.2</v>
      </c>
      <c r="F57" s="1045" t="s">
        <v>2098</v>
      </c>
    </row>
    <row r="58" spans="1:6">
      <c r="A58" s="1043" t="s">
        <v>2198</v>
      </c>
      <c r="B58" s="1044">
        <v>3.23</v>
      </c>
      <c r="C58" s="1045" t="s">
        <v>2098</v>
      </c>
      <c r="D58" s="1046" t="s">
        <v>2199</v>
      </c>
      <c r="E58" s="1044">
        <v>4.01</v>
      </c>
      <c r="F58" s="1045" t="s">
        <v>2098</v>
      </c>
    </row>
    <row r="59" spans="1:6">
      <c r="A59" s="1043" t="s">
        <v>2200</v>
      </c>
      <c r="B59" s="1044">
        <v>4.3499999999999996</v>
      </c>
      <c r="C59" s="1045" t="s">
        <v>2098</v>
      </c>
      <c r="D59" s="1046" t="s">
        <v>2201</v>
      </c>
      <c r="E59" s="1044">
        <v>4.01</v>
      </c>
      <c r="F59" s="1045" t="s">
        <v>2098</v>
      </c>
    </row>
    <row r="60" spans="1:6">
      <c r="A60" s="1043" t="s">
        <v>2202</v>
      </c>
      <c r="B60" s="1044">
        <v>4.3499999999999996</v>
      </c>
      <c r="C60" s="1045" t="s">
        <v>2098</v>
      </c>
      <c r="D60" s="1046" t="s">
        <v>2203</v>
      </c>
      <c r="E60" s="1044">
        <v>6.01</v>
      </c>
      <c r="F60" s="1045" t="s">
        <v>2098</v>
      </c>
    </row>
    <row r="61" spans="1:6">
      <c r="A61" s="1043" t="s">
        <v>2204</v>
      </c>
      <c r="B61" s="1044">
        <v>6.56</v>
      </c>
      <c r="C61" s="1045" t="s">
        <v>2098</v>
      </c>
      <c r="D61" s="1046" t="s">
        <v>2205</v>
      </c>
      <c r="E61" s="1044">
        <v>6.01</v>
      </c>
      <c r="F61" s="1045" t="s">
        <v>2098</v>
      </c>
    </row>
    <row r="62" spans="1:6">
      <c r="A62" s="1043" t="s">
        <v>2206</v>
      </c>
      <c r="B62" s="1044">
        <v>6.27</v>
      </c>
      <c r="C62" s="1045" t="s">
        <v>2098</v>
      </c>
      <c r="D62" s="1046" t="s">
        <v>2207</v>
      </c>
      <c r="E62" s="1044">
        <v>8.2200000000000006</v>
      </c>
      <c r="F62" s="1045" t="s">
        <v>2098</v>
      </c>
    </row>
    <row r="63" spans="1:6">
      <c r="A63" s="1043" t="s">
        <v>2208</v>
      </c>
      <c r="B63" s="1044">
        <v>5.81</v>
      </c>
      <c r="C63" s="1045" t="s">
        <v>2098</v>
      </c>
      <c r="D63" s="1046" t="s">
        <v>2209</v>
      </c>
      <c r="E63" s="1044">
        <v>7.83</v>
      </c>
      <c r="F63" s="1045" t="s">
        <v>2098</v>
      </c>
    </row>
    <row r="64" spans="1:6">
      <c r="A64" s="1043" t="s">
        <v>2210</v>
      </c>
      <c r="B64" s="1044">
        <v>15.29</v>
      </c>
      <c r="C64" s="1045" t="s">
        <v>2098</v>
      </c>
      <c r="D64" s="1046" t="s">
        <v>2211</v>
      </c>
      <c r="E64" s="1044">
        <v>7.39</v>
      </c>
      <c r="F64" s="1045" t="s">
        <v>2098</v>
      </c>
    </row>
    <row r="65" spans="1:6">
      <c r="A65" s="1043" t="s">
        <v>2212</v>
      </c>
      <c r="B65" s="1044">
        <v>14.39</v>
      </c>
      <c r="C65" s="1045" t="s">
        <v>2098</v>
      </c>
      <c r="D65" s="1046" t="s">
        <v>2213</v>
      </c>
      <c r="E65" s="1044">
        <v>18.39</v>
      </c>
      <c r="F65" s="1045" t="s">
        <v>2098</v>
      </c>
    </row>
    <row r="66" spans="1:6">
      <c r="A66" s="1043" t="s">
        <v>2214</v>
      </c>
      <c r="B66" s="1044">
        <v>14.06</v>
      </c>
      <c r="C66" s="1045" t="s">
        <v>2098</v>
      </c>
      <c r="D66" s="1046" t="s">
        <v>2215</v>
      </c>
      <c r="E66" s="1044">
        <v>17.59</v>
      </c>
      <c r="F66" s="1045" t="s">
        <v>2098</v>
      </c>
    </row>
    <row r="67" spans="1:6">
      <c r="A67" s="1043" t="s">
        <v>2216</v>
      </c>
      <c r="B67" s="1044">
        <v>21.27</v>
      </c>
      <c r="C67" s="1045" t="s">
        <v>2098</v>
      </c>
      <c r="D67" s="1046" t="s">
        <v>2217</v>
      </c>
      <c r="E67" s="1044">
        <v>17.239999999999998</v>
      </c>
      <c r="F67" s="1045" t="s">
        <v>2098</v>
      </c>
    </row>
    <row r="68" spans="1:6">
      <c r="A68" s="1043" t="s">
        <v>2218</v>
      </c>
      <c r="B68" s="1044">
        <v>21.25</v>
      </c>
      <c r="C68" s="1045" t="s">
        <v>2098</v>
      </c>
      <c r="D68" s="1046" t="s">
        <v>2219</v>
      </c>
      <c r="E68" s="1044">
        <v>25.27</v>
      </c>
      <c r="F68" s="1045" t="s">
        <v>2098</v>
      </c>
    </row>
    <row r="69" spans="1:6">
      <c r="A69" s="1043" t="s">
        <v>2220</v>
      </c>
      <c r="B69" s="1044">
        <v>29.75</v>
      </c>
      <c r="C69" s="1045" t="s">
        <v>2098</v>
      </c>
      <c r="D69" s="1046" t="s">
        <v>2221</v>
      </c>
      <c r="E69" s="1044">
        <v>25.45</v>
      </c>
      <c r="F69" s="1045" t="s">
        <v>2098</v>
      </c>
    </row>
    <row r="70" spans="1:6">
      <c r="A70" s="1043" t="s">
        <v>2222</v>
      </c>
      <c r="B70" s="1044">
        <v>24.18</v>
      </c>
      <c r="C70" s="1045" t="s">
        <v>2098</v>
      </c>
      <c r="D70" s="1046" t="s">
        <v>2223</v>
      </c>
      <c r="E70" s="1044">
        <v>35.35</v>
      </c>
      <c r="F70" s="1045" t="s">
        <v>2098</v>
      </c>
    </row>
    <row r="71" spans="1:6">
      <c r="A71" s="1043" t="s">
        <v>2224</v>
      </c>
      <c r="B71" s="1044">
        <v>24.32</v>
      </c>
      <c r="C71" s="1045" t="s">
        <v>2098</v>
      </c>
      <c r="D71" s="1046" t="s">
        <v>2225</v>
      </c>
      <c r="E71" s="1044">
        <v>30.28</v>
      </c>
      <c r="F71" s="1045" t="s">
        <v>2098</v>
      </c>
    </row>
    <row r="72" spans="1:6">
      <c r="A72" s="1043" t="s">
        <v>2226</v>
      </c>
      <c r="B72" s="1044">
        <v>23.72</v>
      </c>
      <c r="C72" s="1045" t="s">
        <v>2098</v>
      </c>
      <c r="D72" s="1046" t="s">
        <v>2227</v>
      </c>
      <c r="E72" s="1044">
        <v>29.42</v>
      </c>
      <c r="F72" s="1045" t="s">
        <v>2098</v>
      </c>
    </row>
    <row r="73" spans="1:6">
      <c r="A73" s="1043" t="s">
        <v>2228</v>
      </c>
      <c r="B73" s="1044">
        <v>29.87</v>
      </c>
      <c r="C73" s="1045" t="s">
        <v>2098</v>
      </c>
      <c r="D73" s="1046" t="s">
        <v>2229</v>
      </c>
      <c r="E73" s="1044">
        <v>36.46</v>
      </c>
      <c r="F73" s="1045" t="s">
        <v>2098</v>
      </c>
    </row>
    <row r="74" spans="1:6">
      <c r="A74" s="1043" t="s">
        <v>2230</v>
      </c>
      <c r="B74" s="1044">
        <v>37.83</v>
      </c>
      <c r="C74" s="1045" t="s">
        <v>2098</v>
      </c>
      <c r="D74" s="1046" t="s">
        <v>2231</v>
      </c>
      <c r="E74" s="1044">
        <v>44.88</v>
      </c>
      <c r="F74" s="1045" t="s">
        <v>2098</v>
      </c>
    </row>
    <row r="75" spans="1:6">
      <c r="A75" s="1043" t="s">
        <v>2232</v>
      </c>
      <c r="B75" s="1044">
        <v>37.340000000000003</v>
      </c>
      <c r="C75" s="1045" t="s">
        <v>2098</v>
      </c>
      <c r="D75" s="1046" t="s">
        <v>2233</v>
      </c>
      <c r="E75" s="1044">
        <v>43.54</v>
      </c>
      <c r="F75" s="1045" t="s">
        <v>2098</v>
      </c>
    </row>
    <row r="76" spans="1:6">
      <c r="A76" s="1043" t="s">
        <v>2234</v>
      </c>
      <c r="B76" s="1044">
        <v>35.270000000000003</v>
      </c>
      <c r="C76" s="1045" t="s">
        <v>2098</v>
      </c>
      <c r="D76" s="1046" t="s">
        <v>2235</v>
      </c>
      <c r="E76" s="1044">
        <v>42.67</v>
      </c>
      <c r="F76" s="1045" t="s">
        <v>2098</v>
      </c>
    </row>
    <row r="77" spans="1:6" ht="21" customHeight="1">
      <c r="A77" s="1481" t="s">
        <v>2236</v>
      </c>
      <c r="B77" s="1369"/>
      <c r="C77" s="1369"/>
      <c r="D77" s="1369"/>
      <c r="E77" s="1369"/>
      <c r="F77" s="1325"/>
    </row>
    <row r="78" spans="1:6">
      <c r="A78" s="1036" t="s">
        <v>10</v>
      </c>
      <c r="B78" s="1037" t="s">
        <v>2095</v>
      </c>
      <c r="C78" s="1037" t="s">
        <v>2096</v>
      </c>
      <c r="D78" s="1036" t="s">
        <v>10</v>
      </c>
      <c r="E78" s="1037" t="s">
        <v>2095</v>
      </c>
      <c r="F78" s="1038" t="s">
        <v>2096</v>
      </c>
    </row>
    <row r="79" spans="1:6">
      <c r="A79" s="1039" t="s">
        <v>2237</v>
      </c>
      <c r="B79" s="1040">
        <v>0.78</v>
      </c>
      <c r="C79" s="1041" t="s">
        <v>2098</v>
      </c>
      <c r="D79" s="1042" t="s">
        <v>2238</v>
      </c>
      <c r="E79" s="1040">
        <v>0.9</v>
      </c>
      <c r="F79" s="1041" t="s">
        <v>2098</v>
      </c>
    </row>
    <row r="80" spans="1:6">
      <c r="A80" s="1043" t="s">
        <v>2239</v>
      </c>
      <c r="B80" s="1044">
        <v>0.78</v>
      </c>
      <c r="C80" s="1045" t="s">
        <v>2098</v>
      </c>
      <c r="D80" s="1046" t="s">
        <v>2240</v>
      </c>
      <c r="E80" s="1044">
        <v>0.9</v>
      </c>
      <c r="F80" s="1045" t="s">
        <v>2098</v>
      </c>
    </row>
    <row r="81" spans="1:6">
      <c r="A81" s="1043" t="s">
        <v>2241</v>
      </c>
      <c r="B81" s="1044">
        <v>0.8</v>
      </c>
      <c r="C81" s="1045" t="s">
        <v>2098</v>
      </c>
      <c r="D81" s="1046" t="s">
        <v>2242</v>
      </c>
      <c r="E81" s="1044">
        <v>0.94</v>
      </c>
      <c r="F81" s="1045" t="s">
        <v>2098</v>
      </c>
    </row>
    <row r="82" spans="1:6">
      <c r="A82" s="1043" t="s">
        <v>2243</v>
      </c>
      <c r="B82" s="1044">
        <v>0.8</v>
      </c>
      <c r="C82" s="1045" t="s">
        <v>2098</v>
      </c>
      <c r="D82" s="1046" t="s">
        <v>2244</v>
      </c>
      <c r="E82" s="1044">
        <v>0.94</v>
      </c>
      <c r="F82" s="1045" t="s">
        <v>2098</v>
      </c>
    </row>
    <row r="83" spans="1:6">
      <c r="A83" s="1043" t="s">
        <v>2245</v>
      </c>
      <c r="B83" s="1044">
        <v>0.9</v>
      </c>
      <c r="C83" s="1045" t="s">
        <v>2098</v>
      </c>
      <c r="D83" s="1046" t="s">
        <v>2246</v>
      </c>
      <c r="E83" s="1044">
        <v>1.05</v>
      </c>
      <c r="F83" s="1045" t="s">
        <v>2098</v>
      </c>
    </row>
    <row r="84" spans="1:6">
      <c r="A84" s="1043" t="s">
        <v>2247</v>
      </c>
      <c r="B84" s="1044">
        <v>0.9</v>
      </c>
      <c r="C84" s="1045" t="s">
        <v>2098</v>
      </c>
      <c r="D84" s="1046" t="s">
        <v>2248</v>
      </c>
      <c r="E84" s="1044">
        <v>1.05</v>
      </c>
      <c r="F84" s="1045" t="s">
        <v>2098</v>
      </c>
    </row>
    <row r="85" spans="1:6">
      <c r="A85" s="1043" t="s">
        <v>2249</v>
      </c>
      <c r="B85" s="1044">
        <v>0.97</v>
      </c>
      <c r="C85" s="1045" t="s">
        <v>2098</v>
      </c>
      <c r="D85" s="1046" t="s">
        <v>2250</v>
      </c>
      <c r="E85" s="1044">
        <v>1.1000000000000001</v>
      </c>
      <c r="F85" s="1045" t="s">
        <v>2098</v>
      </c>
    </row>
    <row r="86" spans="1:6">
      <c r="A86" s="1043" t="s">
        <v>2251</v>
      </c>
      <c r="B86" s="1044">
        <v>0.97</v>
      </c>
      <c r="C86" s="1045" t="s">
        <v>2098</v>
      </c>
      <c r="D86" s="1046" t="s">
        <v>2252</v>
      </c>
      <c r="E86" s="1044">
        <v>1.1000000000000001</v>
      </c>
      <c r="F86" s="1045" t="s">
        <v>2098</v>
      </c>
    </row>
    <row r="87" spans="1:6">
      <c r="A87" s="1043" t="s">
        <v>2253</v>
      </c>
      <c r="B87" s="1044">
        <v>1</v>
      </c>
      <c r="C87" s="1045" t="s">
        <v>2098</v>
      </c>
      <c r="D87" s="1046" t="s">
        <v>2254</v>
      </c>
      <c r="E87" s="1044">
        <v>1.1100000000000001</v>
      </c>
      <c r="F87" s="1045" t="s">
        <v>2098</v>
      </c>
    </row>
    <row r="88" spans="1:6">
      <c r="A88" s="1043" t="s">
        <v>2255</v>
      </c>
      <c r="B88" s="1044">
        <v>1</v>
      </c>
      <c r="C88" s="1045" t="s">
        <v>2098</v>
      </c>
      <c r="D88" s="1046" t="s">
        <v>2256</v>
      </c>
      <c r="E88" s="1044">
        <v>1.1100000000000001</v>
      </c>
      <c r="F88" s="1045" t="s">
        <v>2098</v>
      </c>
    </row>
    <row r="89" spans="1:6" ht="21" customHeight="1">
      <c r="A89" s="1481" t="s">
        <v>2257</v>
      </c>
      <c r="B89" s="1369"/>
      <c r="C89" s="1369"/>
      <c r="D89" s="1369"/>
      <c r="E89" s="1369"/>
      <c r="F89" s="1325"/>
    </row>
    <row r="90" spans="1:6">
      <c r="A90" s="1036" t="s">
        <v>10</v>
      </c>
      <c r="B90" s="1037" t="s">
        <v>2095</v>
      </c>
      <c r="C90" s="1037" t="s">
        <v>2096</v>
      </c>
      <c r="D90" s="1036" t="s">
        <v>10</v>
      </c>
      <c r="E90" s="1037" t="s">
        <v>2095</v>
      </c>
      <c r="F90" s="1038" t="s">
        <v>2096</v>
      </c>
    </row>
    <row r="91" spans="1:6">
      <c r="A91" s="1039" t="s">
        <v>2258</v>
      </c>
      <c r="B91" s="1040">
        <v>1.7</v>
      </c>
      <c r="C91" s="1041" t="s">
        <v>2098</v>
      </c>
      <c r="D91" s="1042" t="s">
        <v>2259</v>
      </c>
      <c r="E91" s="1040">
        <v>2</v>
      </c>
      <c r="F91" s="1041" t="s">
        <v>2098</v>
      </c>
    </row>
    <row r="92" spans="1:6">
      <c r="A92" s="1043" t="s">
        <v>2260</v>
      </c>
      <c r="B92" s="1044">
        <v>1.7</v>
      </c>
      <c r="C92" s="1045" t="s">
        <v>2098</v>
      </c>
      <c r="D92" s="1046" t="s">
        <v>2261</v>
      </c>
      <c r="E92" s="1044">
        <v>2</v>
      </c>
      <c r="F92" s="1045" t="s">
        <v>2098</v>
      </c>
    </row>
    <row r="93" spans="1:6">
      <c r="A93" s="1043" t="s">
        <v>2262</v>
      </c>
      <c r="B93" s="1044">
        <v>1.9</v>
      </c>
      <c r="C93" s="1045" t="s">
        <v>2098</v>
      </c>
      <c r="D93" s="1046" t="s">
        <v>2263</v>
      </c>
      <c r="E93" s="1044">
        <v>2.1</v>
      </c>
      <c r="F93" s="1045" t="s">
        <v>2098</v>
      </c>
    </row>
    <row r="94" spans="1:6">
      <c r="A94" s="1043" t="s">
        <v>2264</v>
      </c>
      <c r="B94" s="1044">
        <v>1.9</v>
      </c>
      <c r="C94" s="1045" t="s">
        <v>2098</v>
      </c>
      <c r="D94" s="1046" t="s">
        <v>2265</v>
      </c>
      <c r="E94" s="1044">
        <v>2.1</v>
      </c>
      <c r="F94" s="1045" t="s">
        <v>2098</v>
      </c>
    </row>
    <row r="95" spans="1:6">
      <c r="A95" s="1043" t="s">
        <v>2266</v>
      </c>
      <c r="B95" s="1044">
        <v>2.9</v>
      </c>
      <c r="C95" s="1045" t="s">
        <v>2098</v>
      </c>
      <c r="D95" s="1046" t="s">
        <v>2267</v>
      </c>
      <c r="E95" s="1044">
        <v>2.2999999999999998</v>
      </c>
      <c r="F95" s="1045" t="s">
        <v>2098</v>
      </c>
    </row>
    <row r="96" spans="1:6">
      <c r="A96" s="1043" t="s">
        <v>2268</v>
      </c>
      <c r="B96" s="1044">
        <v>2.9</v>
      </c>
      <c r="C96" s="1045" t="s">
        <v>2098</v>
      </c>
      <c r="D96" s="1046" t="s">
        <v>2269</v>
      </c>
      <c r="E96" s="1044">
        <v>2.2999999999999998</v>
      </c>
      <c r="F96" s="1045" t="s">
        <v>2098</v>
      </c>
    </row>
    <row r="97" spans="1:6">
      <c r="A97" s="1043" t="s">
        <v>2270</v>
      </c>
      <c r="B97" s="1044">
        <v>3.4</v>
      </c>
      <c r="C97" s="1045" t="s">
        <v>2098</v>
      </c>
      <c r="D97" s="1046" t="s">
        <v>2271</v>
      </c>
      <c r="E97" s="1044">
        <v>4</v>
      </c>
      <c r="F97" s="1045" t="s">
        <v>2098</v>
      </c>
    </row>
    <row r="98" spans="1:6">
      <c r="A98" s="1043" t="s">
        <v>2272</v>
      </c>
      <c r="B98" s="1044">
        <v>3.4</v>
      </c>
      <c r="C98" s="1045" t="s">
        <v>2098</v>
      </c>
      <c r="D98" s="1046" t="s">
        <v>2273</v>
      </c>
      <c r="E98" s="1044">
        <v>4</v>
      </c>
      <c r="F98" s="1045" t="s">
        <v>2098</v>
      </c>
    </row>
    <row r="99" spans="1:6">
      <c r="A99" s="1043" t="s">
        <v>2274</v>
      </c>
      <c r="B99" s="1044">
        <v>4.4000000000000004</v>
      </c>
      <c r="C99" s="1045" t="s">
        <v>2098</v>
      </c>
      <c r="D99" s="1046" t="s">
        <v>2275</v>
      </c>
      <c r="E99" s="1044">
        <v>5</v>
      </c>
      <c r="F99" s="1045" t="s">
        <v>2098</v>
      </c>
    </row>
    <row r="100" spans="1:6">
      <c r="A100" s="1043" t="s">
        <v>2276</v>
      </c>
      <c r="B100" s="1044">
        <v>5.5</v>
      </c>
      <c r="C100" s="1045" t="s">
        <v>2098</v>
      </c>
      <c r="D100" s="1046" t="s">
        <v>2277</v>
      </c>
      <c r="E100" s="1044">
        <v>6.3</v>
      </c>
      <c r="F100" s="1045" t="s">
        <v>2098</v>
      </c>
    </row>
    <row r="101" spans="1:6">
      <c r="A101" s="1043" t="s">
        <v>2278</v>
      </c>
      <c r="B101" s="1044">
        <v>7.8</v>
      </c>
      <c r="C101" s="1045" t="s">
        <v>2098</v>
      </c>
      <c r="D101" s="1046" t="s">
        <v>2279</v>
      </c>
      <c r="E101" s="1044">
        <v>8.6</v>
      </c>
      <c r="F101" s="1045" t="s">
        <v>2098</v>
      </c>
    </row>
    <row r="102" spans="1:6">
      <c r="A102" s="1043" t="s">
        <v>2280</v>
      </c>
      <c r="B102" s="1044">
        <v>8.9</v>
      </c>
      <c r="C102" s="1045" t="s">
        <v>2098</v>
      </c>
      <c r="D102" s="1046" t="s">
        <v>2281</v>
      </c>
      <c r="E102" s="1044">
        <v>10.199999999999999</v>
      </c>
      <c r="F102" s="1045" t="s">
        <v>2098</v>
      </c>
    </row>
    <row r="103" spans="1:6">
      <c r="A103" s="1043" t="s">
        <v>2282</v>
      </c>
      <c r="B103" s="1044">
        <v>13.4</v>
      </c>
      <c r="C103" s="1045" t="s">
        <v>2098</v>
      </c>
      <c r="D103" s="1046" t="s">
        <v>2283</v>
      </c>
      <c r="E103" s="1044">
        <v>14.3</v>
      </c>
      <c r="F103" s="1045" t="s">
        <v>2098</v>
      </c>
    </row>
    <row r="104" spans="1:6">
      <c r="A104" s="1043" t="s">
        <v>2284</v>
      </c>
      <c r="B104" s="1044">
        <v>20.100000000000001</v>
      </c>
      <c r="C104" s="1045" t="s">
        <v>2098</v>
      </c>
      <c r="D104" s="1046" t="s">
        <v>2285</v>
      </c>
      <c r="E104" s="1044">
        <v>21.8</v>
      </c>
      <c r="F104" s="1045" t="s">
        <v>2098</v>
      </c>
    </row>
    <row r="105" spans="1:6">
      <c r="A105" s="1043" t="s">
        <v>2286</v>
      </c>
      <c r="B105" s="1044">
        <v>22.8</v>
      </c>
      <c r="C105" s="1045" t="s">
        <v>2098</v>
      </c>
      <c r="D105" s="1046" t="s">
        <v>2287</v>
      </c>
      <c r="E105" s="1044">
        <v>24.1</v>
      </c>
      <c r="F105" s="1045" t="s">
        <v>2098</v>
      </c>
    </row>
    <row r="106" spans="1:6">
      <c r="A106" s="1043" t="s">
        <v>2288</v>
      </c>
      <c r="B106" s="1044">
        <v>25.1</v>
      </c>
      <c r="C106" s="1045" t="s">
        <v>2098</v>
      </c>
      <c r="D106" s="1046" t="s">
        <v>2289</v>
      </c>
      <c r="E106" s="1044">
        <v>29.4</v>
      </c>
      <c r="F106" s="1045" t="s">
        <v>2098</v>
      </c>
    </row>
    <row r="107" spans="1:6">
      <c r="A107" s="1043" t="s">
        <v>2290</v>
      </c>
      <c r="B107" s="1044">
        <v>29.1</v>
      </c>
      <c r="C107" s="1045" t="s">
        <v>2098</v>
      </c>
      <c r="D107" s="1046" t="s">
        <v>2291</v>
      </c>
      <c r="E107" s="1044">
        <v>32.4</v>
      </c>
      <c r="F107" s="1045" t="s">
        <v>2098</v>
      </c>
    </row>
    <row r="108" spans="1:6">
      <c r="A108" s="1043" t="s">
        <v>2292</v>
      </c>
      <c r="B108" s="1044">
        <v>31.9</v>
      </c>
      <c r="C108" s="1045" t="s">
        <v>2098</v>
      </c>
      <c r="D108" s="1046" t="s">
        <v>2293</v>
      </c>
      <c r="E108" s="1044">
        <v>31.1</v>
      </c>
      <c r="F108" s="1045" t="s">
        <v>2098</v>
      </c>
    </row>
    <row r="109" spans="1:6">
      <c r="A109" s="1043" t="s">
        <v>2294</v>
      </c>
      <c r="B109" s="1044">
        <v>50.5</v>
      </c>
      <c r="C109" s="1045" t="s">
        <v>2098</v>
      </c>
      <c r="D109" s="1046" t="s">
        <v>2295</v>
      </c>
      <c r="E109" s="1044">
        <v>55.6</v>
      </c>
      <c r="F109" s="1045" t="s">
        <v>2098</v>
      </c>
    </row>
    <row r="110" spans="1:6" ht="21" customHeight="1">
      <c r="A110" s="1481" t="s">
        <v>2296</v>
      </c>
      <c r="B110" s="1369"/>
      <c r="C110" s="1369"/>
      <c r="D110" s="1369"/>
      <c r="E110" s="1369"/>
      <c r="F110" s="1325"/>
    </row>
    <row r="111" spans="1:6">
      <c r="A111" s="1036" t="s">
        <v>10</v>
      </c>
      <c r="B111" s="1037" t="s">
        <v>2095</v>
      </c>
      <c r="C111" s="1037" t="s">
        <v>2096</v>
      </c>
      <c r="D111" s="1036" t="s">
        <v>10</v>
      </c>
      <c r="E111" s="1037" t="s">
        <v>2095</v>
      </c>
      <c r="F111" s="1038" t="s">
        <v>2096</v>
      </c>
    </row>
    <row r="112" spans="1:6">
      <c r="A112" s="1039" t="s">
        <v>2297</v>
      </c>
      <c r="B112" s="1040">
        <v>3.5</v>
      </c>
      <c r="C112" s="1041" t="s">
        <v>2098</v>
      </c>
      <c r="D112" s="1042" t="s">
        <v>2298</v>
      </c>
      <c r="E112" s="1040">
        <v>4.4000000000000004</v>
      </c>
      <c r="F112" s="1041" t="s">
        <v>2098</v>
      </c>
    </row>
    <row r="113" spans="1:6">
      <c r="A113" s="1043" t="s">
        <v>2299</v>
      </c>
      <c r="B113" s="1044">
        <v>3.5</v>
      </c>
      <c r="C113" s="1045" t="s">
        <v>2098</v>
      </c>
      <c r="D113" s="1046" t="s">
        <v>2300</v>
      </c>
      <c r="E113" s="1044">
        <v>4.4000000000000004</v>
      </c>
      <c r="F113" s="1045" t="s">
        <v>2098</v>
      </c>
    </row>
    <row r="114" spans="1:6">
      <c r="A114" s="1043" t="s">
        <v>2301</v>
      </c>
      <c r="B114" s="1044">
        <v>3.8</v>
      </c>
      <c r="C114" s="1045" t="s">
        <v>2098</v>
      </c>
      <c r="D114" s="1046" t="s">
        <v>2302</v>
      </c>
      <c r="E114" s="1044">
        <v>4.7</v>
      </c>
      <c r="F114" s="1045" t="s">
        <v>2098</v>
      </c>
    </row>
    <row r="115" spans="1:6">
      <c r="A115" s="1043" t="s">
        <v>2303</v>
      </c>
      <c r="B115" s="1044">
        <v>3.8</v>
      </c>
      <c r="C115" s="1045" t="s">
        <v>2098</v>
      </c>
      <c r="D115" s="1046" t="s">
        <v>2304</v>
      </c>
      <c r="E115" s="1044">
        <v>4.7</v>
      </c>
      <c r="F115" s="1045" t="s">
        <v>2098</v>
      </c>
    </row>
    <row r="116" spans="1:6">
      <c r="A116" s="1043" t="s">
        <v>2305</v>
      </c>
      <c r="B116" s="1044">
        <v>4.7</v>
      </c>
      <c r="C116" s="1045" t="s">
        <v>2098</v>
      </c>
      <c r="D116" s="1046" t="s">
        <v>2306</v>
      </c>
      <c r="E116" s="1044">
        <v>4.8</v>
      </c>
      <c r="F116" s="1045" t="s">
        <v>2098</v>
      </c>
    </row>
    <row r="117" spans="1:6">
      <c r="A117" s="1043" t="s">
        <v>2307</v>
      </c>
      <c r="B117" s="1044">
        <v>4.7</v>
      </c>
      <c r="C117" s="1045" t="s">
        <v>2098</v>
      </c>
      <c r="D117" s="1046" t="s">
        <v>2308</v>
      </c>
      <c r="E117" s="1044">
        <v>4.8</v>
      </c>
      <c r="F117" s="1045" t="s">
        <v>2098</v>
      </c>
    </row>
    <row r="118" spans="1:6">
      <c r="A118" s="1043" t="s">
        <v>2309</v>
      </c>
      <c r="B118" s="1044">
        <v>4.5999999999999996</v>
      </c>
      <c r="C118" s="1045" t="s">
        <v>2098</v>
      </c>
      <c r="D118" s="1046" t="s">
        <v>2310</v>
      </c>
      <c r="E118" s="1044">
        <v>5.9</v>
      </c>
      <c r="F118" s="1045" t="s">
        <v>2098</v>
      </c>
    </row>
    <row r="119" spans="1:6">
      <c r="A119" s="1043" t="s">
        <v>2311</v>
      </c>
      <c r="B119" s="1044">
        <v>4.5999999999999996</v>
      </c>
      <c r="C119" s="1045" t="s">
        <v>2098</v>
      </c>
      <c r="D119" s="1046" t="s">
        <v>2312</v>
      </c>
      <c r="E119" s="1044">
        <v>5.9</v>
      </c>
      <c r="F119" s="1045" t="s">
        <v>2098</v>
      </c>
    </row>
    <row r="120" spans="1:6">
      <c r="A120" s="1043" t="s">
        <v>2313</v>
      </c>
      <c r="B120" s="1044">
        <v>5.5</v>
      </c>
      <c r="C120" s="1045" t="s">
        <v>2098</v>
      </c>
      <c r="D120" s="1046" t="s">
        <v>2314</v>
      </c>
      <c r="E120" s="1044">
        <v>7.3</v>
      </c>
      <c r="F120" s="1045" t="s">
        <v>2098</v>
      </c>
    </row>
    <row r="121" spans="1:6">
      <c r="A121" s="1043" t="s">
        <v>2315</v>
      </c>
      <c r="B121" s="1044">
        <v>7.1</v>
      </c>
      <c r="C121" s="1045" t="s">
        <v>2098</v>
      </c>
      <c r="D121" s="1046" t="s">
        <v>2316</v>
      </c>
      <c r="E121" s="1044">
        <v>8.8000000000000007</v>
      </c>
      <c r="F121" s="1045" t="s">
        <v>2098</v>
      </c>
    </row>
    <row r="122" spans="1:6">
      <c r="A122" s="1043" t="s">
        <v>2317</v>
      </c>
      <c r="B122" s="1044">
        <v>10.6</v>
      </c>
      <c r="C122" s="1045" t="s">
        <v>2098</v>
      </c>
      <c r="D122" s="1046" t="s">
        <v>2318</v>
      </c>
      <c r="E122" s="1044">
        <v>12.1</v>
      </c>
      <c r="F122" s="1045" t="s">
        <v>2098</v>
      </c>
    </row>
    <row r="123" spans="1:6">
      <c r="A123" s="1043" t="s">
        <v>2319</v>
      </c>
      <c r="B123" s="1044">
        <v>11.8</v>
      </c>
      <c r="C123" s="1045" t="s">
        <v>2098</v>
      </c>
      <c r="D123" s="1046" t="s">
        <v>2320</v>
      </c>
      <c r="E123" s="1044">
        <v>13.4</v>
      </c>
      <c r="F123" s="1045" t="s">
        <v>2098</v>
      </c>
    </row>
    <row r="124" spans="1:6">
      <c r="A124" s="1043" t="s">
        <v>2321</v>
      </c>
      <c r="B124" s="1044">
        <v>16.3</v>
      </c>
      <c r="C124" s="1045" t="s">
        <v>2098</v>
      </c>
      <c r="D124" s="1046" t="s">
        <v>2322</v>
      </c>
      <c r="E124" s="1044">
        <v>18</v>
      </c>
      <c r="F124" s="1045" t="s">
        <v>2098</v>
      </c>
    </row>
    <row r="125" spans="1:6">
      <c r="A125" s="1043" t="s">
        <v>2323</v>
      </c>
      <c r="B125" s="1044">
        <v>24.4</v>
      </c>
      <c r="C125" s="1045" t="s">
        <v>2098</v>
      </c>
      <c r="D125" s="1046" t="s">
        <v>2324</v>
      </c>
      <c r="E125" s="1044">
        <v>30.8</v>
      </c>
      <c r="F125" s="1045" t="s">
        <v>2098</v>
      </c>
    </row>
    <row r="126" spans="1:6">
      <c r="A126" s="1043" t="s">
        <v>2325</v>
      </c>
      <c r="B126" s="1044">
        <v>29.9</v>
      </c>
      <c r="C126" s="1045" t="s">
        <v>2098</v>
      </c>
      <c r="D126" s="1046" t="s">
        <v>2326</v>
      </c>
      <c r="E126" s="1044">
        <v>33.200000000000003</v>
      </c>
      <c r="F126" s="1045" t="s">
        <v>2098</v>
      </c>
    </row>
    <row r="127" spans="1:6">
      <c r="A127" s="1043" t="s">
        <v>2327</v>
      </c>
      <c r="B127" s="1044">
        <v>32.5</v>
      </c>
      <c r="C127" s="1045" t="s">
        <v>2098</v>
      </c>
      <c r="D127" s="1046" t="s">
        <v>2328</v>
      </c>
      <c r="E127" s="1044">
        <v>35.799999999999997</v>
      </c>
      <c r="F127" s="1045" t="s">
        <v>2098</v>
      </c>
    </row>
    <row r="128" spans="1:6">
      <c r="A128" s="1043" t="s">
        <v>2329</v>
      </c>
      <c r="B128" s="1044">
        <v>39.200000000000003</v>
      </c>
      <c r="C128" s="1045" t="s">
        <v>2098</v>
      </c>
      <c r="D128" s="1046" t="s">
        <v>2330</v>
      </c>
      <c r="E128" s="1044">
        <v>43.4</v>
      </c>
      <c r="F128" s="1045" t="s">
        <v>2098</v>
      </c>
    </row>
    <row r="129" spans="1:6">
      <c r="A129" s="1043" t="s">
        <v>2331</v>
      </c>
      <c r="B129" s="1044">
        <v>42.2</v>
      </c>
      <c r="C129" s="1045" t="s">
        <v>2098</v>
      </c>
      <c r="D129" s="1046" t="s">
        <v>2332</v>
      </c>
      <c r="E129" s="1044">
        <v>46.5</v>
      </c>
      <c r="F129" s="1045" t="s">
        <v>2098</v>
      </c>
    </row>
    <row r="130" spans="1:6">
      <c r="A130" s="1043" t="s">
        <v>2333</v>
      </c>
      <c r="B130" s="1044">
        <v>65.099999999999994</v>
      </c>
      <c r="C130" s="1045" t="s">
        <v>2098</v>
      </c>
      <c r="D130" s="1046" t="s">
        <v>2334</v>
      </c>
      <c r="E130" s="1044">
        <v>71.2</v>
      </c>
      <c r="F130" s="1045" t="s">
        <v>2098</v>
      </c>
    </row>
    <row r="131" spans="1:6" ht="21" customHeight="1">
      <c r="A131" s="1481" t="s">
        <v>2335</v>
      </c>
      <c r="B131" s="1369"/>
      <c r="C131" s="1369"/>
      <c r="D131" s="1369"/>
      <c r="E131" s="1369"/>
      <c r="F131" s="1325"/>
    </row>
    <row r="132" spans="1:6">
      <c r="A132" s="1036" t="s">
        <v>10</v>
      </c>
      <c r="B132" s="1037" t="s">
        <v>2095</v>
      </c>
      <c r="C132" s="1037" t="s">
        <v>2096</v>
      </c>
      <c r="D132" s="1036" t="s">
        <v>10</v>
      </c>
      <c r="E132" s="1037" t="s">
        <v>2095</v>
      </c>
      <c r="F132" s="1038" t="s">
        <v>2096</v>
      </c>
    </row>
    <row r="133" spans="1:6">
      <c r="A133" s="1042" t="s">
        <v>2336</v>
      </c>
      <c r="B133" s="1047">
        <v>0.03</v>
      </c>
      <c r="C133" s="1041" t="s">
        <v>2098</v>
      </c>
      <c r="D133" s="1042" t="s">
        <v>2337</v>
      </c>
      <c r="E133" s="1047">
        <v>0.12</v>
      </c>
      <c r="F133" s="1041" t="s">
        <v>2098</v>
      </c>
    </row>
    <row r="134" spans="1:6">
      <c r="A134" s="1046" t="s">
        <v>2338</v>
      </c>
      <c r="B134" s="1048">
        <v>0.03</v>
      </c>
      <c r="C134" s="1045" t="s">
        <v>2098</v>
      </c>
      <c r="D134" s="1046" t="s">
        <v>2339</v>
      </c>
      <c r="E134" s="1048">
        <v>0.12</v>
      </c>
      <c r="F134" s="1045" t="s">
        <v>2098</v>
      </c>
    </row>
    <row r="135" spans="1:6">
      <c r="A135" s="1046" t="s">
        <v>2340</v>
      </c>
      <c r="B135" s="1048">
        <v>0.03</v>
      </c>
      <c r="C135" s="1045" t="s">
        <v>2098</v>
      </c>
      <c r="D135" s="1046" t="s">
        <v>2341</v>
      </c>
      <c r="E135" s="1048">
        <v>0.13</v>
      </c>
      <c r="F135" s="1045" t="s">
        <v>2098</v>
      </c>
    </row>
    <row r="136" spans="1:6">
      <c r="A136" s="1046" t="s">
        <v>2342</v>
      </c>
      <c r="B136" s="1048">
        <v>0.03</v>
      </c>
      <c r="C136" s="1045" t="s">
        <v>2098</v>
      </c>
      <c r="D136" s="1046" t="s">
        <v>2343</v>
      </c>
      <c r="E136" s="1048">
        <v>0.13</v>
      </c>
      <c r="F136" s="1045" t="s">
        <v>2098</v>
      </c>
    </row>
    <row r="137" spans="1:6">
      <c r="A137" s="1046" t="s">
        <v>2344</v>
      </c>
      <c r="B137" s="1048">
        <v>0.03</v>
      </c>
      <c r="C137" s="1045" t="s">
        <v>2098</v>
      </c>
      <c r="D137" s="1046" t="s">
        <v>2345</v>
      </c>
      <c r="E137" s="1048">
        <v>0.39</v>
      </c>
      <c r="F137" s="1045" t="s">
        <v>2098</v>
      </c>
    </row>
    <row r="138" spans="1:6">
      <c r="A138" s="1046" t="s">
        <v>2346</v>
      </c>
      <c r="B138" s="1048">
        <v>0.03</v>
      </c>
      <c r="C138" s="1045" t="s">
        <v>2098</v>
      </c>
      <c r="D138" s="1046" t="s">
        <v>2347</v>
      </c>
      <c r="E138" s="1048">
        <v>0.38</v>
      </c>
      <c r="F138" s="1045" t="s">
        <v>2098</v>
      </c>
    </row>
    <row r="139" spans="1:6">
      <c r="A139" s="1046" t="s">
        <v>2348</v>
      </c>
      <c r="B139" s="1048">
        <v>0.02</v>
      </c>
      <c r="C139" s="1045" t="s">
        <v>2098</v>
      </c>
      <c r="D139" s="1046" t="s">
        <v>2349</v>
      </c>
      <c r="E139" s="1048">
        <v>0.37</v>
      </c>
      <c r="F139" s="1045" t="s">
        <v>2098</v>
      </c>
    </row>
    <row r="140" spans="1:6">
      <c r="A140" s="1046" t="s">
        <v>2350</v>
      </c>
      <c r="B140" s="1048">
        <v>0.02</v>
      </c>
      <c r="C140" s="1045" t="s">
        <v>2098</v>
      </c>
      <c r="D140" s="1046" t="s">
        <v>2351</v>
      </c>
      <c r="E140" s="1048">
        <v>0.37</v>
      </c>
      <c r="F140" s="1045" t="s">
        <v>2098</v>
      </c>
    </row>
    <row r="141" spans="1:6">
      <c r="A141" s="1046" t="s">
        <v>2352</v>
      </c>
      <c r="B141" s="1048">
        <v>0.02</v>
      </c>
      <c r="C141" s="1045" t="s">
        <v>2098</v>
      </c>
      <c r="D141" s="1046" t="s">
        <v>2353</v>
      </c>
      <c r="E141" s="1048">
        <v>1.02</v>
      </c>
      <c r="F141" s="1045" t="s">
        <v>2098</v>
      </c>
    </row>
    <row r="142" spans="1:6">
      <c r="A142" s="1046" t="s">
        <v>2354</v>
      </c>
      <c r="B142" s="1048">
        <v>0.02</v>
      </c>
      <c r="C142" s="1045" t="s">
        <v>2098</v>
      </c>
      <c r="D142" s="1046" t="s">
        <v>2355</v>
      </c>
      <c r="E142" s="1048">
        <v>1</v>
      </c>
      <c r="F142" s="1045" t="s">
        <v>2098</v>
      </c>
    </row>
    <row r="143" spans="1:6">
      <c r="A143" s="1046" t="s">
        <v>2356</v>
      </c>
      <c r="B143" s="1048">
        <v>0.02</v>
      </c>
      <c r="C143" s="1045" t="s">
        <v>2098</v>
      </c>
      <c r="D143" s="1046" t="s">
        <v>2357</v>
      </c>
      <c r="E143" s="1048">
        <v>1</v>
      </c>
      <c r="F143" s="1045" t="s">
        <v>2098</v>
      </c>
    </row>
    <row r="144" spans="1:6">
      <c r="A144" s="1046" t="s">
        <v>2358</v>
      </c>
      <c r="B144" s="1048">
        <v>0.06</v>
      </c>
      <c r="C144" s="1045" t="s">
        <v>2098</v>
      </c>
      <c r="D144" s="1046" t="s">
        <v>2359</v>
      </c>
      <c r="E144" s="1048">
        <v>1.6</v>
      </c>
      <c r="F144" s="1045" t="s">
        <v>2098</v>
      </c>
    </row>
    <row r="145" spans="1:6">
      <c r="A145" s="1046" t="s">
        <v>2360</v>
      </c>
      <c r="B145" s="1048">
        <v>0.06</v>
      </c>
      <c r="C145" s="1045" t="s">
        <v>2098</v>
      </c>
      <c r="D145" s="1046" t="s">
        <v>2361</v>
      </c>
      <c r="E145" s="1048">
        <v>1.9</v>
      </c>
      <c r="F145" s="1045" t="s">
        <v>2098</v>
      </c>
    </row>
    <row r="146" spans="1:6">
      <c r="A146" s="1046" t="s">
        <v>2362</v>
      </c>
      <c r="B146" s="1048">
        <v>0.05</v>
      </c>
      <c r="C146" s="1045" t="s">
        <v>2098</v>
      </c>
      <c r="D146" s="1046" t="s">
        <v>2363</v>
      </c>
      <c r="E146" s="1048">
        <v>1.8</v>
      </c>
      <c r="F146" s="1045" t="s">
        <v>2098</v>
      </c>
    </row>
    <row r="147" spans="1:6">
      <c r="A147" s="1049" t="s">
        <v>2364</v>
      </c>
      <c r="B147" s="1050">
        <v>0.05</v>
      </c>
      <c r="C147" s="1045" t="s">
        <v>2098</v>
      </c>
      <c r="D147" s="1051"/>
      <c r="E147" s="1052"/>
      <c r="F147" s="1045" t="s">
        <v>2098</v>
      </c>
    </row>
    <row r="148" spans="1:6" ht="21" customHeight="1">
      <c r="A148" s="1481" t="s">
        <v>2365</v>
      </c>
      <c r="B148" s="1369"/>
      <c r="C148" s="1369"/>
      <c r="D148" s="1369"/>
      <c r="E148" s="1369"/>
      <c r="F148" s="1325"/>
    </row>
    <row r="149" spans="1:6">
      <c r="A149" s="1036" t="s">
        <v>10</v>
      </c>
      <c r="B149" s="1037" t="s">
        <v>2095</v>
      </c>
      <c r="C149" s="1037" t="s">
        <v>2096</v>
      </c>
      <c r="D149" s="1036" t="s">
        <v>10</v>
      </c>
      <c r="E149" s="1037" t="s">
        <v>2095</v>
      </c>
      <c r="F149" s="1038" t="s">
        <v>2096</v>
      </c>
    </row>
    <row r="150" spans="1:6">
      <c r="A150" s="1042" t="s">
        <v>2366</v>
      </c>
      <c r="B150" s="1047">
        <v>0.12</v>
      </c>
      <c r="C150" s="1041" t="s">
        <v>2098</v>
      </c>
      <c r="D150" s="1042" t="s">
        <v>2367</v>
      </c>
      <c r="E150" s="1047">
        <v>0.52</v>
      </c>
      <c r="F150" s="1041" t="s">
        <v>2098</v>
      </c>
    </row>
    <row r="151" spans="1:6">
      <c r="A151" s="1046" t="s">
        <v>2368</v>
      </c>
      <c r="B151" s="1048">
        <v>0.12</v>
      </c>
      <c r="C151" s="1045" t="s">
        <v>2098</v>
      </c>
      <c r="D151" s="1046" t="s">
        <v>2369</v>
      </c>
      <c r="E151" s="1048">
        <v>0.52</v>
      </c>
      <c r="F151" s="1045" t="s">
        <v>2098</v>
      </c>
    </row>
    <row r="152" spans="1:6">
      <c r="A152" s="1046" t="s">
        <v>2370</v>
      </c>
      <c r="B152" s="1048">
        <v>0.13</v>
      </c>
      <c r="C152" s="1045" t="s">
        <v>2098</v>
      </c>
      <c r="D152" s="1046" t="s">
        <v>2371</v>
      </c>
      <c r="E152" s="1048">
        <v>0.56000000000000005</v>
      </c>
      <c r="F152" s="1045" t="s">
        <v>2098</v>
      </c>
    </row>
    <row r="153" spans="1:6">
      <c r="A153" s="1046" t="s">
        <v>2372</v>
      </c>
      <c r="B153" s="1048">
        <v>0.13</v>
      </c>
      <c r="C153" s="1045" t="s">
        <v>2098</v>
      </c>
      <c r="D153" s="1046" t="s">
        <v>2373</v>
      </c>
      <c r="E153" s="1048">
        <v>0.55000000000000004</v>
      </c>
      <c r="F153" s="1045" t="s">
        <v>2098</v>
      </c>
    </row>
    <row r="154" spans="1:6">
      <c r="A154" s="1046" t="s">
        <v>2374</v>
      </c>
      <c r="B154" s="1048">
        <v>0.12</v>
      </c>
      <c r="C154" s="1045" t="s">
        <v>2098</v>
      </c>
      <c r="D154" s="1046" t="s">
        <v>2375</v>
      </c>
      <c r="E154" s="1048">
        <v>1.21</v>
      </c>
      <c r="F154" s="1045" t="s">
        <v>2098</v>
      </c>
    </row>
    <row r="155" spans="1:6">
      <c r="A155" s="1046" t="s">
        <v>2376</v>
      </c>
      <c r="B155" s="1048">
        <v>0.12</v>
      </c>
      <c r="C155" s="1045" t="s">
        <v>2098</v>
      </c>
      <c r="D155" s="1046" t="s">
        <v>2377</v>
      </c>
      <c r="E155" s="1048">
        <v>1.32</v>
      </c>
      <c r="F155" s="1045" t="s">
        <v>2098</v>
      </c>
    </row>
    <row r="156" spans="1:6">
      <c r="A156" s="1046" t="s">
        <v>2378</v>
      </c>
      <c r="B156" s="1048">
        <v>0.16</v>
      </c>
      <c r="C156" s="1045" t="s">
        <v>2098</v>
      </c>
      <c r="D156" s="1046" t="s">
        <v>2379</v>
      </c>
      <c r="E156" s="1048">
        <v>1.45</v>
      </c>
      <c r="F156" s="1045" t="s">
        <v>2098</v>
      </c>
    </row>
    <row r="157" spans="1:6">
      <c r="A157" s="1046" t="s">
        <v>2380</v>
      </c>
      <c r="B157" s="1048">
        <v>0.16</v>
      </c>
      <c r="C157" s="1045" t="s">
        <v>2098</v>
      </c>
      <c r="D157" s="1046" t="s">
        <v>2381</v>
      </c>
      <c r="E157" s="1048">
        <v>2.29</v>
      </c>
      <c r="F157" s="1045" t="s">
        <v>2098</v>
      </c>
    </row>
    <row r="158" spans="1:6">
      <c r="A158" s="1046" t="s">
        <v>2382</v>
      </c>
      <c r="B158" s="1048">
        <v>0.19</v>
      </c>
      <c r="C158" s="1045" t="s">
        <v>2098</v>
      </c>
      <c r="D158" s="1046" t="s">
        <v>2383</v>
      </c>
      <c r="E158" s="1048">
        <v>3.81</v>
      </c>
      <c r="F158" s="1045" t="s">
        <v>2098</v>
      </c>
    </row>
    <row r="159" spans="1:6">
      <c r="A159" s="1046" t="s">
        <v>2384</v>
      </c>
      <c r="B159" s="1048">
        <v>0.19</v>
      </c>
      <c r="C159" s="1045" t="s">
        <v>2098</v>
      </c>
      <c r="D159" s="1046" t="s">
        <v>2385</v>
      </c>
      <c r="E159" s="1048">
        <v>3.82</v>
      </c>
      <c r="F159" s="1045" t="s">
        <v>2098</v>
      </c>
    </row>
    <row r="160" spans="1:6">
      <c r="A160" s="1046" t="s">
        <v>2386</v>
      </c>
      <c r="B160" s="1048">
        <v>0.19</v>
      </c>
      <c r="C160" s="1045" t="s">
        <v>2098</v>
      </c>
      <c r="D160" s="1046" t="s">
        <v>2387</v>
      </c>
      <c r="E160" s="1048">
        <v>4.4000000000000004</v>
      </c>
      <c r="F160" s="1045" t="s">
        <v>2098</v>
      </c>
    </row>
    <row r="161" spans="1:6">
      <c r="A161" s="1046" t="s">
        <v>2388</v>
      </c>
      <c r="B161" s="1048">
        <v>0.33</v>
      </c>
      <c r="C161" s="1045" t="s">
        <v>2098</v>
      </c>
      <c r="D161" s="1046" t="s">
        <v>2389</v>
      </c>
      <c r="E161" s="1048">
        <v>6.58</v>
      </c>
      <c r="F161" s="1045" t="s">
        <v>2098</v>
      </c>
    </row>
    <row r="162" spans="1:6">
      <c r="A162" s="1046" t="s">
        <v>2390</v>
      </c>
      <c r="B162" s="1048">
        <v>0.33</v>
      </c>
      <c r="C162" s="1045" t="s">
        <v>2098</v>
      </c>
      <c r="D162" s="1046" t="s">
        <v>2391</v>
      </c>
      <c r="E162" s="1048">
        <v>7.9</v>
      </c>
      <c r="F162" s="1045" t="s">
        <v>2098</v>
      </c>
    </row>
    <row r="163" spans="1:6">
      <c r="A163" s="1046" t="s">
        <v>2392</v>
      </c>
      <c r="B163" s="1048">
        <v>0.46</v>
      </c>
      <c r="C163" s="1045" t="s">
        <v>2098</v>
      </c>
      <c r="D163" s="1046" t="s">
        <v>2393</v>
      </c>
      <c r="E163" s="1044">
        <v>8.4600000000000009</v>
      </c>
      <c r="F163" s="1045" t="s">
        <v>2098</v>
      </c>
    </row>
    <row r="164" spans="1:6">
      <c r="A164" s="1049" t="s">
        <v>2394</v>
      </c>
      <c r="B164" s="1050">
        <v>0.46</v>
      </c>
      <c r="C164" s="1045" t="s">
        <v>2098</v>
      </c>
      <c r="D164" s="1053"/>
      <c r="E164" s="1054"/>
      <c r="F164" s="1055"/>
    </row>
    <row r="165" spans="1:6" ht="21" customHeight="1">
      <c r="A165" s="1481" t="s">
        <v>2395</v>
      </c>
      <c r="B165" s="1369"/>
      <c r="C165" s="1369"/>
      <c r="D165" s="1369"/>
      <c r="E165" s="1369"/>
      <c r="F165" s="1325"/>
    </row>
    <row r="166" spans="1:6">
      <c r="A166" s="1036" t="s">
        <v>10</v>
      </c>
      <c r="B166" s="1037" t="s">
        <v>2095</v>
      </c>
      <c r="C166" s="1037" t="s">
        <v>2096</v>
      </c>
      <c r="D166" s="1036" t="s">
        <v>10</v>
      </c>
      <c r="E166" s="1037" t="s">
        <v>2095</v>
      </c>
      <c r="F166" s="1038" t="s">
        <v>2096</v>
      </c>
    </row>
    <row r="167" spans="1:6">
      <c r="A167" s="1039" t="s">
        <v>2396</v>
      </c>
      <c r="B167" s="1040">
        <v>0.6</v>
      </c>
      <c r="C167" s="1056" t="s">
        <v>2098</v>
      </c>
      <c r="D167" s="1042" t="s">
        <v>2397</v>
      </c>
      <c r="E167" s="1040">
        <v>3.1</v>
      </c>
      <c r="F167" s="1041" t="s">
        <v>2098</v>
      </c>
    </row>
    <row r="168" spans="1:6">
      <c r="A168" s="1043" t="s">
        <v>2398</v>
      </c>
      <c r="B168" s="1044">
        <v>0.6</v>
      </c>
      <c r="C168" s="1057" t="s">
        <v>2098</v>
      </c>
      <c r="D168" s="1046" t="s">
        <v>2399</v>
      </c>
      <c r="E168" s="1044">
        <v>6.2</v>
      </c>
      <c r="F168" s="1045" t="s">
        <v>2098</v>
      </c>
    </row>
    <row r="169" spans="1:6">
      <c r="A169" s="1043" t="s">
        <v>2400</v>
      </c>
      <c r="B169" s="1044">
        <v>0.6</v>
      </c>
      <c r="C169" s="1057" t="s">
        <v>2098</v>
      </c>
      <c r="D169" s="1046" t="s">
        <v>2401</v>
      </c>
      <c r="E169" s="1044">
        <v>2.2000000000000002</v>
      </c>
      <c r="F169" s="1045" t="s">
        <v>2098</v>
      </c>
    </row>
    <row r="170" spans="1:6">
      <c r="A170" s="1043" t="s">
        <v>2402</v>
      </c>
      <c r="B170" s="1044">
        <v>0.6</v>
      </c>
      <c r="C170" s="1057" t="s">
        <v>2098</v>
      </c>
      <c r="D170" s="1046" t="s">
        <v>2403</v>
      </c>
      <c r="E170" s="1044">
        <v>4.4000000000000004</v>
      </c>
      <c r="F170" s="1045" t="s">
        <v>2098</v>
      </c>
    </row>
    <row r="171" spans="1:6">
      <c r="A171" s="1043" t="s">
        <v>2404</v>
      </c>
      <c r="B171" s="1044">
        <v>0.6</v>
      </c>
      <c r="C171" s="1057" t="s">
        <v>2098</v>
      </c>
      <c r="D171" s="1046" t="s">
        <v>2405</v>
      </c>
      <c r="E171" s="1044">
        <v>1.8</v>
      </c>
      <c r="F171" s="1045" t="s">
        <v>2098</v>
      </c>
    </row>
    <row r="172" spans="1:6">
      <c r="A172" s="1043" t="s">
        <v>2406</v>
      </c>
      <c r="B172" s="1044">
        <v>0.6</v>
      </c>
      <c r="C172" s="1057" t="s">
        <v>2098</v>
      </c>
      <c r="D172" s="1046" t="s">
        <v>2407</v>
      </c>
      <c r="E172" s="1044">
        <v>3.6</v>
      </c>
      <c r="F172" s="1045" t="s">
        <v>2098</v>
      </c>
    </row>
    <row r="173" spans="1:6">
      <c r="A173" s="1043" t="s">
        <v>2408</v>
      </c>
      <c r="B173" s="1044">
        <v>0.7</v>
      </c>
      <c r="C173" s="1057" t="s">
        <v>2098</v>
      </c>
      <c r="D173" s="1046" t="s">
        <v>2409</v>
      </c>
      <c r="E173" s="1044">
        <v>1.7</v>
      </c>
      <c r="F173" s="1045" t="s">
        <v>2098</v>
      </c>
    </row>
    <row r="174" spans="1:6">
      <c r="A174" s="1043" t="s">
        <v>2410</v>
      </c>
      <c r="B174" s="1044">
        <v>0.7</v>
      </c>
      <c r="C174" s="1057" t="s">
        <v>2098</v>
      </c>
      <c r="D174" s="1046" t="s">
        <v>2411</v>
      </c>
      <c r="E174" s="1044">
        <v>3.4</v>
      </c>
      <c r="F174" s="1045" t="s">
        <v>2098</v>
      </c>
    </row>
    <row r="175" spans="1:6">
      <c r="A175" s="1043" t="s">
        <v>2412</v>
      </c>
      <c r="B175" s="1044">
        <v>0.7</v>
      </c>
      <c r="C175" s="1057" t="s">
        <v>2098</v>
      </c>
      <c r="D175" s="1046" t="s">
        <v>2413</v>
      </c>
      <c r="E175" s="1044">
        <v>3.1</v>
      </c>
      <c r="F175" s="1045" t="s">
        <v>2098</v>
      </c>
    </row>
    <row r="176" spans="1:6">
      <c r="A176" s="1043" t="s">
        <v>2414</v>
      </c>
      <c r="B176" s="1044">
        <v>0.7</v>
      </c>
      <c r="C176" s="1057" t="s">
        <v>2098</v>
      </c>
      <c r="D176" s="1046" t="s">
        <v>2415</v>
      </c>
      <c r="E176" s="1044">
        <v>6.2</v>
      </c>
      <c r="F176" s="1045" t="s">
        <v>2098</v>
      </c>
    </row>
    <row r="177" spans="1:26">
      <c r="A177" s="1043" t="s">
        <v>2416</v>
      </c>
      <c r="B177" s="1044">
        <v>0.7</v>
      </c>
      <c r="C177" s="1057" t="s">
        <v>2098</v>
      </c>
      <c r="D177" s="1046" t="s">
        <v>2417</v>
      </c>
      <c r="E177" s="1044">
        <v>2.2000000000000002</v>
      </c>
      <c r="F177" s="1045" t="s">
        <v>2098</v>
      </c>
    </row>
    <row r="178" spans="1:26">
      <c r="A178" s="1043" t="s">
        <v>2418</v>
      </c>
      <c r="B178" s="1044">
        <v>0.7</v>
      </c>
      <c r="C178" s="1057" t="s">
        <v>2098</v>
      </c>
      <c r="D178" s="1046" t="s">
        <v>2419</v>
      </c>
      <c r="E178" s="1044">
        <v>4.4000000000000004</v>
      </c>
      <c r="F178" s="1045" t="s">
        <v>2098</v>
      </c>
    </row>
    <row r="179" spans="1:26">
      <c r="A179" s="1043" t="s">
        <v>2420</v>
      </c>
      <c r="B179" s="1044">
        <v>1.8</v>
      </c>
      <c r="C179" s="1057" t="s">
        <v>2098</v>
      </c>
      <c r="D179" s="1046" t="s">
        <v>2421</v>
      </c>
      <c r="E179" s="1044">
        <v>4</v>
      </c>
      <c r="F179" s="1045" t="s">
        <v>2098</v>
      </c>
    </row>
    <row r="180" spans="1:26">
      <c r="A180" s="1043" t="s">
        <v>2422</v>
      </c>
      <c r="B180" s="1044">
        <v>3.6</v>
      </c>
      <c r="C180" s="1057" t="s">
        <v>2098</v>
      </c>
      <c r="D180" s="1046" t="s">
        <v>2423</v>
      </c>
      <c r="E180" s="1044">
        <v>3.8</v>
      </c>
      <c r="F180" s="1045" t="s">
        <v>2098</v>
      </c>
    </row>
    <row r="181" spans="1:26">
      <c r="A181" s="1043" t="s">
        <v>2424</v>
      </c>
      <c r="B181" s="1044">
        <v>1.7</v>
      </c>
      <c r="C181" s="1057" t="s">
        <v>2098</v>
      </c>
      <c r="D181" s="1046" t="s">
        <v>2425</v>
      </c>
      <c r="E181" s="1044">
        <v>7</v>
      </c>
      <c r="F181" s="1045" t="s">
        <v>2098</v>
      </c>
    </row>
    <row r="182" spans="1:26">
      <c r="A182" s="1043" t="s">
        <v>2426</v>
      </c>
      <c r="B182" s="1044">
        <v>3.4</v>
      </c>
      <c r="C182" s="1057" t="s">
        <v>2098</v>
      </c>
      <c r="D182" s="1046" t="s">
        <v>2427</v>
      </c>
      <c r="E182" s="1044">
        <v>5</v>
      </c>
      <c r="F182" s="1045" t="s">
        <v>2098</v>
      </c>
    </row>
    <row r="183" spans="1:26">
      <c r="A183" s="1043" t="s">
        <v>2428</v>
      </c>
      <c r="B183" s="1044">
        <v>3.1</v>
      </c>
      <c r="C183" s="1057" t="s">
        <v>2098</v>
      </c>
      <c r="D183" s="1046" t="s">
        <v>2429</v>
      </c>
      <c r="E183" s="1044">
        <v>4</v>
      </c>
      <c r="F183" s="1045" t="s">
        <v>2098</v>
      </c>
    </row>
    <row r="184" spans="1:26">
      <c r="A184" s="1043" t="s">
        <v>2430</v>
      </c>
      <c r="B184" s="1044">
        <v>6.2</v>
      </c>
      <c r="C184" s="1057" t="s">
        <v>2098</v>
      </c>
      <c r="D184" s="1046" t="s">
        <v>2431</v>
      </c>
      <c r="E184" s="1044">
        <v>3.8</v>
      </c>
      <c r="F184" s="1045" t="s">
        <v>2098</v>
      </c>
    </row>
    <row r="185" spans="1:26">
      <c r="A185" s="1043" t="s">
        <v>2432</v>
      </c>
      <c r="B185" s="1044">
        <v>2.2000000000000002</v>
      </c>
      <c r="C185" s="1057" t="s">
        <v>2098</v>
      </c>
      <c r="D185" s="1046" t="s">
        <v>2433</v>
      </c>
      <c r="E185" s="1044">
        <v>7</v>
      </c>
      <c r="F185" s="1045" t="s">
        <v>2098</v>
      </c>
    </row>
    <row r="186" spans="1:26">
      <c r="A186" s="1043" t="s">
        <v>2434</v>
      </c>
      <c r="B186" s="1044">
        <v>4.4000000000000004</v>
      </c>
      <c r="C186" s="1057" t="s">
        <v>2098</v>
      </c>
      <c r="D186" s="1046" t="s">
        <v>2435</v>
      </c>
      <c r="E186" s="1044">
        <v>5</v>
      </c>
      <c r="F186" s="1045" t="s">
        <v>2098</v>
      </c>
    </row>
    <row r="187" spans="1:26">
      <c r="A187" s="1043" t="s">
        <v>2436</v>
      </c>
      <c r="B187" s="1044">
        <v>1.8</v>
      </c>
      <c r="C187" s="1057" t="s">
        <v>2098</v>
      </c>
      <c r="D187" s="1046" t="s">
        <v>2437</v>
      </c>
      <c r="E187" s="1044">
        <v>4</v>
      </c>
      <c r="F187" s="1045" t="s">
        <v>2098</v>
      </c>
    </row>
    <row r="188" spans="1:26">
      <c r="A188" s="1043" t="s">
        <v>2438</v>
      </c>
      <c r="B188" s="1044">
        <v>3.6</v>
      </c>
      <c r="C188" s="1057" t="s">
        <v>2098</v>
      </c>
      <c r="D188" s="1046" t="s">
        <v>2439</v>
      </c>
      <c r="E188" s="1044">
        <v>3.8</v>
      </c>
      <c r="F188" s="1045" t="s">
        <v>2098</v>
      </c>
    </row>
    <row r="189" spans="1:26">
      <c r="A189" s="1043" t="s">
        <v>2440</v>
      </c>
      <c r="B189" s="1044">
        <v>1.7</v>
      </c>
      <c r="C189" s="1057" t="s">
        <v>2098</v>
      </c>
      <c r="D189" s="1046" t="s">
        <v>2441</v>
      </c>
      <c r="E189" s="1044">
        <v>7</v>
      </c>
      <c r="F189" s="1045" t="s">
        <v>2098</v>
      </c>
    </row>
    <row r="190" spans="1:26">
      <c r="A190" s="1043" t="s">
        <v>2442</v>
      </c>
      <c r="B190" s="1044">
        <v>3.4</v>
      </c>
      <c r="C190" s="1057" t="s">
        <v>2098</v>
      </c>
      <c r="D190" s="1046" t="s">
        <v>2443</v>
      </c>
      <c r="E190" s="1044">
        <v>5</v>
      </c>
      <c r="F190" s="1045" t="s">
        <v>2098</v>
      </c>
    </row>
    <row r="191" spans="1:26" ht="20.25">
      <c r="A191" s="1481" t="s">
        <v>2444</v>
      </c>
      <c r="B191" s="1369"/>
      <c r="C191" s="1369"/>
      <c r="D191" s="1369"/>
      <c r="E191" s="1369"/>
      <c r="F191" s="1325"/>
      <c r="G191" s="1058"/>
      <c r="H191" s="1058"/>
      <c r="I191" s="1058"/>
      <c r="J191" s="1058"/>
      <c r="K191" s="1058"/>
      <c r="L191" s="1058"/>
      <c r="M191" s="1058"/>
      <c r="N191" s="1058"/>
      <c r="O191" s="1058"/>
      <c r="P191" s="1058"/>
      <c r="Q191" s="1058"/>
      <c r="R191" s="1058"/>
      <c r="S191" s="1058"/>
      <c r="T191" s="1058"/>
      <c r="U191" s="1058"/>
      <c r="V191" s="1058"/>
      <c r="W191" s="1058"/>
      <c r="X191" s="1058"/>
      <c r="Y191" s="1058"/>
      <c r="Z191" s="1058"/>
    </row>
    <row r="192" spans="1:26" ht="29.25">
      <c r="A192" s="1059" t="s">
        <v>10</v>
      </c>
      <c r="B192" s="1060" t="s">
        <v>2095</v>
      </c>
      <c r="C192" s="1060" t="s">
        <v>2096</v>
      </c>
      <c r="D192" s="1060" t="s">
        <v>10</v>
      </c>
      <c r="E192" s="1060" t="s">
        <v>2095</v>
      </c>
      <c r="F192" s="1060" t="s">
        <v>2096</v>
      </c>
      <c r="G192" s="1058"/>
      <c r="H192" s="1058"/>
      <c r="I192" s="1058"/>
      <c r="J192" s="1058"/>
      <c r="K192" s="1058"/>
      <c r="L192" s="1058"/>
      <c r="M192" s="1058"/>
      <c r="N192" s="1058"/>
      <c r="O192" s="1058"/>
      <c r="P192" s="1058"/>
      <c r="Q192" s="1058"/>
      <c r="R192" s="1058"/>
      <c r="S192" s="1058"/>
      <c r="T192" s="1058"/>
      <c r="U192" s="1058"/>
      <c r="V192" s="1058"/>
      <c r="W192" s="1058"/>
      <c r="X192" s="1058"/>
      <c r="Y192" s="1058"/>
      <c r="Z192" s="1058"/>
    </row>
    <row r="193" spans="1:6">
      <c r="A193" s="1039" t="s">
        <v>2445</v>
      </c>
      <c r="B193" s="1040">
        <v>1</v>
      </c>
      <c r="C193" s="1041" t="s">
        <v>2098</v>
      </c>
      <c r="D193" s="1042" t="s">
        <v>2446</v>
      </c>
      <c r="E193" s="1040">
        <v>4</v>
      </c>
      <c r="F193" s="1041" t="s">
        <v>2098</v>
      </c>
    </row>
    <row r="194" spans="1:6">
      <c r="A194" s="1043" t="s">
        <v>2447</v>
      </c>
      <c r="B194" s="1044">
        <v>1</v>
      </c>
      <c r="C194" s="1045" t="s">
        <v>2098</v>
      </c>
      <c r="D194" s="1046" t="s">
        <v>2448</v>
      </c>
      <c r="E194" s="1044">
        <v>8</v>
      </c>
      <c r="F194" s="1045" t="s">
        <v>2098</v>
      </c>
    </row>
    <row r="195" spans="1:6">
      <c r="A195" s="1043" t="s">
        <v>2449</v>
      </c>
      <c r="B195" s="1044">
        <v>1</v>
      </c>
      <c r="C195" s="1045" t="s">
        <v>2098</v>
      </c>
      <c r="D195" s="1046" t="s">
        <v>2450</v>
      </c>
      <c r="E195" s="1044">
        <v>3.1</v>
      </c>
      <c r="F195" s="1045" t="s">
        <v>2098</v>
      </c>
    </row>
    <row r="196" spans="1:6">
      <c r="A196" s="1043" t="s">
        <v>2451</v>
      </c>
      <c r="B196" s="1044">
        <v>1</v>
      </c>
      <c r="C196" s="1045" t="s">
        <v>2098</v>
      </c>
      <c r="D196" s="1046" t="s">
        <v>2452</v>
      </c>
      <c r="E196" s="1044">
        <v>6.2</v>
      </c>
      <c r="F196" s="1045" t="s">
        <v>2098</v>
      </c>
    </row>
    <row r="197" spans="1:6">
      <c r="A197" s="1043" t="s">
        <v>2453</v>
      </c>
      <c r="B197" s="1044">
        <v>1</v>
      </c>
      <c r="C197" s="1045" t="s">
        <v>2098</v>
      </c>
      <c r="D197" s="1046" t="s">
        <v>2454</v>
      </c>
      <c r="E197" s="1044">
        <v>2.8</v>
      </c>
      <c r="F197" s="1045" t="s">
        <v>2098</v>
      </c>
    </row>
    <row r="198" spans="1:6">
      <c r="A198" s="1043" t="s">
        <v>2455</v>
      </c>
      <c r="B198" s="1044">
        <v>1</v>
      </c>
      <c r="C198" s="1045" t="s">
        <v>2098</v>
      </c>
      <c r="D198" s="1046" t="s">
        <v>2456</v>
      </c>
      <c r="E198" s="1044">
        <v>5.6</v>
      </c>
      <c r="F198" s="1045" t="s">
        <v>2098</v>
      </c>
    </row>
    <row r="199" spans="1:6">
      <c r="A199" s="1043" t="s">
        <v>2457</v>
      </c>
      <c r="B199" s="1044">
        <v>1.1000000000000001</v>
      </c>
      <c r="C199" s="1045" t="s">
        <v>2098</v>
      </c>
      <c r="D199" s="1046" t="s">
        <v>2458</v>
      </c>
      <c r="E199" s="1044">
        <v>2.7</v>
      </c>
      <c r="F199" s="1045" t="s">
        <v>2098</v>
      </c>
    </row>
    <row r="200" spans="1:6">
      <c r="A200" s="1043" t="s">
        <v>2459</v>
      </c>
      <c r="B200" s="1044">
        <v>1.1000000000000001</v>
      </c>
      <c r="C200" s="1045" t="s">
        <v>2098</v>
      </c>
      <c r="D200" s="1046" t="s">
        <v>2460</v>
      </c>
      <c r="E200" s="1044">
        <v>5.4</v>
      </c>
      <c r="F200" s="1045" t="s">
        <v>2098</v>
      </c>
    </row>
    <row r="201" spans="1:6">
      <c r="A201" s="1043" t="s">
        <v>2461</v>
      </c>
      <c r="B201" s="1044">
        <v>1.1000000000000001</v>
      </c>
      <c r="C201" s="1045" t="s">
        <v>2098</v>
      </c>
      <c r="D201" s="1046" t="s">
        <v>2462</v>
      </c>
      <c r="E201" s="1044">
        <v>4.0999999999999996</v>
      </c>
      <c r="F201" s="1045" t="s">
        <v>2098</v>
      </c>
    </row>
    <row r="202" spans="1:6">
      <c r="A202" s="1043" t="s">
        <v>2463</v>
      </c>
      <c r="B202" s="1044">
        <v>1.1000000000000001</v>
      </c>
      <c r="C202" s="1045" t="s">
        <v>2098</v>
      </c>
      <c r="D202" s="1046" t="s">
        <v>2464</v>
      </c>
      <c r="E202" s="1044">
        <v>8.1999999999999993</v>
      </c>
      <c r="F202" s="1045" t="s">
        <v>2098</v>
      </c>
    </row>
    <row r="203" spans="1:6">
      <c r="A203" s="1043" t="s">
        <v>2465</v>
      </c>
      <c r="B203" s="1044">
        <v>1.1000000000000001</v>
      </c>
      <c r="C203" s="1045" t="s">
        <v>2098</v>
      </c>
      <c r="D203" s="1046" t="s">
        <v>2466</v>
      </c>
      <c r="E203" s="1044">
        <v>3.2</v>
      </c>
      <c r="F203" s="1045" t="s">
        <v>2098</v>
      </c>
    </row>
    <row r="204" spans="1:6">
      <c r="A204" s="1043" t="s">
        <v>2467</v>
      </c>
      <c r="B204" s="1044">
        <v>1.1000000000000001</v>
      </c>
      <c r="C204" s="1045" t="s">
        <v>2098</v>
      </c>
      <c r="D204" s="1046" t="s">
        <v>2468</v>
      </c>
      <c r="E204" s="1044">
        <v>6.4</v>
      </c>
      <c r="F204" s="1045" t="s">
        <v>2098</v>
      </c>
    </row>
    <row r="205" spans="1:6">
      <c r="A205" s="1043" t="s">
        <v>2469</v>
      </c>
      <c r="B205" s="1044">
        <v>2.6</v>
      </c>
      <c r="C205" s="1045" t="s">
        <v>2098</v>
      </c>
      <c r="D205" s="1046" t="s">
        <v>2470</v>
      </c>
      <c r="E205" s="1044">
        <v>7.9</v>
      </c>
      <c r="F205" s="1045" t="s">
        <v>2098</v>
      </c>
    </row>
    <row r="206" spans="1:6">
      <c r="A206" s="1043" t="s">
        <v>2471</v>
      </c>
      <c r="B206" s="1044">
        <v>5.2</v>
      </c>
      <c r="C206" s="1045" t="s">
        <v>2098</v>
      </c>
      <c r="D206" s="1046" t="s">
        <v>2472</v>
      </c>
      <c r="E206" s="1044">
        <v>7.7</v>
      </c>
      <c r="F206" s="1045" t="s">
        <v>2098</v>
      </c>
    </row>
    <row r="207" spans="1:6">
      <c r="A207" s="1043" t="s">
        <v>2473</v>
      </c>
      <c r="B207" s="1044">
        <v>2.5</v>
      </c>
      <c r="C207" s="1045" t="s">
        <v>2098</v>
      </c>
      <c r="D207" s="1046" t="s">
        <v>2474</v>
      </c>
      <c r="E207" s="1044">
        <v>10.9</v>
      </c>
      <c r="F207" s="1045" t="s">
        <v>2098</v>
      </c>
    </row>
    <row r="208" spans="1:6">
      <c r="A208" s="1043" t="s">
        <v>2475</v>
      </c>
      <c r="B208" s="1044">
        <v>5</v>
      </c>
      <c r="C208" s="1045" t="s">
        <v>2098</v>
      </c>
      <c r="D208" s="1046" t="s">
        <v>2476</v>
      </c>
      <c r="E208" s="1044">
        <v>8.9</v>
      </c>
      <c r="F208" s="1045" t="s">
        <v>2098</v>
      </c>
    </row>
    <row r="209" spans="1:26">
      <c r="A209" s="1043" t="s">
        <v>2477</v>
      </c>
      <c r="B209" s="1044">
        <v>3.9</v>
      </c>
      <c r="C209" s="1045" t="s">
        <v>2098</v>
      </c>
      <c r="D209" s="1046" t="s">
        <v>2478</v>
      </c>
      <c r="E209" s="1044">
        <v>8.6999999999999993</v>
      </c>
      <c r="F209" s="1045" t="s">
        <v>2098</v>
      </c>
    </row>
    <row r="210" spans="1:26">
      <c r="A210" s="1043" t="s">
        <v>2479</v>
      </c>
      <c r="B210" s="1044">
        <v>7.8</v>
      </c>
      <c r="C210" s="1045" t="s">
        <v>2098</v>
      </c>
      <c r="D210" s="1046" t="s">
        <v>2480</v>
      </c>
      <c r="E210" s="1044">
        <v>8.5</v>
      </c>
      <c r="F210" s="1045" t="s">
        <v>2098</v>
      </c>
    </row>
    <row r="211" spans="1:26">
      <c r="A211" s="1043" t="s">
        <v>2481</v>
      </c>
      <c r="B211" s="1044">
        <v>3</v>
      </c>
      <c r="C211" s="1045" t="s">
        <v>2098</v>
      </c>
      <c r="D211" s="1046" t="s">
        <v>2482</v>
      </c>
      <c r="E211" s="1044">
        <v>11.7</v>
      </c>
      <c r="F211" s="1045" t="s">
        <v>2098</v>
      </c>
    </row>
    <row r="212" spans="1:26">
      <c r="A212" s="1043" t="s">
        <v>2483</v>
      </c>
      <c r="B212" s="1044">
        <v>6</v>
      </c>
      <c r="C212" s="1045" t="s">
        <v>2098</v>
      </c>
      <c r="D212" s="1046" t="s">
        <v>2484</v>
      </c>
      <c r="E212" s="1044">
        <v>9.6999999999999993</v>
      </c>
      <c r="F212" s="1045" t="s">
        <v>2098</v>
      </c>
    </row>
    <row r="213" spans="1:26">
      <c r="A213" s="1043" t="s">
        <v>2485</v>
      </c>
      <c r="B213" s="1044">
        <v>2.7</v>
      </c>
      <c r="C213" s="1045" t="s">
        <v>2098</v>
      </c>
      <c r="D213" s="1046" t="s">
        <v>2486</v>
      </c>
      <c r="E213" s="1044">
        <v>9.3000000000000007</v>
      </c>
      <c r="F213" s="1045" t="s">
        <v>2098</v>
      </c>
    </row>
    <row r="214" spans="1:26">
      <c r="A214" s="1043" t="s">
        <v>2487</v>
      </c>
      <c r="B214" s="1044">
        <v>5.4</v>
      </c>
      <c r="C214" s="1045" t="s">
        <v>2098</v>
      </c>
      <c r="D214" s="1046" t="s">
        <v>2488</v>
      </c>
      <c r="E214" s="1044">
        <v>9.1</v>
      </c>
      <c r="F214" s="1045" t="s">
        <v>2098</v>
      </c>
    </row>
    <row r="215" spans="1:26">
      <c r="A215" s="1043" t="s">
        <v>2489</v>
      </c>
      <c r="B215" s="1044">
        <v>2.6</v>
      </c>
      <c r="C215" s="1045" t="s">
        <v>2098</v>
      </c>
      <c r="D215" s="1046" t="s">
        <v>2490</v>
      </c>
      <c r="E215" s="1044">
        <v>12.3</v>
      </c>
      <c r="F215" s="1045" t="s">
        <v>2098</v>
      </c>
    </row>
    <row r="216" spans="1:26">
      <c r="A216" s="1043" t="s">
        <v>2491</v>
      </c>
      <c r="B216" s="1044">
        <v>5.2</v>
      </c>
      <c r="C216" s="1045" t="s">
        <v>2098</v>
      </c>
      <c r="D216" s="1046" t="s">
        <v>2492</v>
      </c>
      <c r="E216" s="1044">
        <v>10.3</v>
      </c>
      <c r="F216" s="1045" t="s">
        <v>2098</v>
      </c>
    </row>
    <row r="217" spans="1:26" ht="20.25">
      <c r="A217" s="1481" t="s">
        <v>2493</v>
      </c>
      <c r="B217" s="1369"/>
      <c r="C217" s="1369"/>
      <c r="D217" s="1369"/>
      <c r="E217" s="1369"/>
      <c r="F217" s="1325"/>
      <c r="G217" s="1058"/>
      <c r="H217" s="1058"/>
      <c r="I217" s="1058"/>
      <c r="J217" s="1058"/>
      <c r="K217" s="1058"/>
      <c r="L217" s="1058"/>
      <c r="M217" s="1058"/>
      <c r="N217" s="1058"/>
      <c r="O217" s="1058"/>
      <c r="P217" s="1058"/>
      <c r="Q217" s="1058"/>
      <c r="R217" s="1058"/>
      <c r="S217" s="1058"/>
      <c r="T217" s="1058"/>
      <c r="U217" s="1058"/>
      <c r="V217" s="1058"/>
      <c r="W217" s="1058"/>
      <c r="X217" s="1058"/>
      <c r="Y217" s="1058"/>
      <c r="Z217" s="1058"/>
    </row>
    <row r="218" spans="1:26" ht="29.25">
      <c r="A218" s="1059" t="s">
        <v>10</v>
      </c>
      <c r="B218" s="1060" t="s">
        <v>2095</v>
      </c>
      <c r="C218" s="1060" t="s">
        <v>2096</v>
      </c>
      <c r="D218" s="1060" t="s">
        <v>10</v>
      </c>
      <c r="E218" s="1060" t="s">
        <v>2095</v>
      </c>
      <c r="F218" s="1060" t="s">
        <v>2096</v>
      </c>
      <c r="G218" s="1058"/>
      <c r="H218" s="1058"/>
      <c r="I218" s="1058"/>
      <c r="J218" s="1058"/>
      <c r="K218" s="1058"/>
      <c r="L218" s="1058"/>
      <c r="M218" s="1058"/>
      <c r="N218" s="1058"/>
      <c r="O218" s="1058"/>
      <c r="P218" s="1058"/>
      <c r="Q218" s="1058"/>
      <c r="R218" s="1058"/>
      <c r="S218" s="1058"/>
      <c r="T218" s="1058"/>
      <c r="U218" s="1058"/>
      <c r="V218" s="1058"/>
      <c r="W218" s="1058"/>
      <c r="X218" s="1058"/>
      <c r="Y218" s="1058"/>
      <c r="Z218" s="1058"/>
    </row>
    <row r="219" spans="1:26">
      <c r="A219" s="1039" t="s">
        <v>2494</v>
      </c>
      <c r="B219" s="1040">
        <v>1.3</v>
      </c>
      <c r="C219" s="1041" t="s">
        <v>2098</v>
      </c>
      <c r="D219" s="1042" t="s">
        <v>2495</v>
      </c>
      <c r="E219" s="1040">
        <v>16.7</v>
      </c>
      <c r="F219" s="1041" t="s">
        <v>2098</v>
      </c>
    </row>
    <row r="220" spans="1:26">
      <c r="A220" s="1043" t="s">
        <v>2496</v>
      </c>
      <c r="B220" s="1044">
        <v>2.6</v>
      </c>
      <c r="C220" s="1045" t="s">
        <v>2098</v>
      </c>
      <c r="D220" s="1046" t="s">
        <v>2497</v>
      </c>
      <c r="E220" s="1044">
        <v>4.5999999999999996</v>
      </c>
      <c r="F220" s="1045" t="s">
        <v>2098</v>
      </c>
    </row>
    <row r="221" spans="1:26">
      <c r="A221" s="1043" t="s">
        <v>2498</v>
      </c>
      <c r="B221" s="1044">
        <v>1.8</v>
      </c>
      <c r="C221" s="1045" t="s">
        <v>2098</v>
      </c>
      <c r="D221" s="1046" t="s">
        <v>2499</v>
      </c>
      <c r="E221" s="1044">
        <v>9.8000000000000007</v>
      </c>
      <c r="F221" s="1045" t="s">
        <v>2098</v>
      </c>
    </row>
    <row r="222" spans="1:26">
      <c r="A222" s="1043" t="s">
        <v>2500</v>
      </c>
      <c r="B222" s="1044">
        <v>3.6</v>
      </c>
      <c r="C222" s="1045" t="s">
        <v>2098</v>
      </c>
      <c r="D222" s="1046" t="s">
        <v>2501</v>
      </c>
      <c r="E222" s="1044">
        <v>18.3</v>
      </c>
      <c r="F222" s="1045" t="s">
        <v>2098</v>
      </c>
    </row>
    <row r="223" spans="1:26">
      <c r="A223" s="1043" t="s">
        <v>2502</v>
      </c>
      <c r="B223" s="1044">
        <v>1.3</v>
      </c>
      <c r="C223" s="1045" t="s">
        <v>2098</v>
      </c>
      <c r="D223" s="1046" t="s">
        <v>2503</v>
      </c>
      <c r="E223" s="1044">
        <v>11.2</v>
      </c>
      <c r="F223" s="1045" t="s">
        <v>2098</v>
      </c>
    </row>
    <row r="224" spans="1:26">
      <c r="A224" s="1043" t="s">
        <v>2504</v>
      </c>
      <c r="B224" s="1044">
        <v>2.5</v>
      </c>
      <c r="C224" s="1045" t="s">
        <v>2098</v>
      </c>
      <c r="D224" s="1046" t="s">
        <v>2505</v>
      </c>
      <c r="E224" s="1044">
        <v>19.7</v>
      </c>
      <c r="F224" s="1045" t="s">
        <v>2098</v>
      </c>
    </row>
    <row r="225" spans="1:6">
      <c r="A225" s="1043" t="s">
        <v>2506</v>
      </c>
      <c r="B225" s="1044">
        <v>1.8</v>
      </c>
      <c r="C225" s="1045" t="s">
        <v>2098</v>
      </c>
      <c r="D225" s="1046" t="s">
        <v>2507</v>
      </c>
      <c r="E225" s="1044">
        <v>6.1</v>
      </c>
      <c r="F225" s="1045" t="s">
        <v>2098</v>
      </c>
    </row>
    <row r="226" spans="1:6">
      <c r="A226" s="1043" t="s">
        <v>2508</v>
      </c>
      <c r="B226" s="1044">
        <v>3.5</v>
      </c>
      <c r="C226" s="1045" t="s">
        <v>2098</v>
      </c>
      <c r="D226" s="1046" t="s">
        <v>2509</v>
      </c>
      <c r="E226" s="1044">
        <v>12.5</v>
      </c>
      <c r="F226" s="1045" t="s">
        <v>2098</v>
      </c>
    </row>
    <row r="227" spans="1:6">
      <c r="A227" s="1043" t="s">
        <v>2510</v>
      </c>
      <c r="B227" s="1044">
        <v>1.2</v>
      </c>
      <c r="C227" s="1045" t="s">
        <v>2098</v>
      </c>
      <c r="D227" s="1046" t="s">
        <v>2511</v>
      </c>
      <c r="E227" s="1044">
        <v>23.2</v>
      </c>
      <c r="F227" s="1045" t="s">
        <v>2098</v>
      </c>
    </row>
    <row r="228" spans="1:6">
      <c r="A228" s="1043" t="s">
        <v>2512</v>
      </c>
      <c r="B228" s="1044">
        <v>2.5</v>
      </c>
      <c r="C228" s="1045" t="s">
        <v>2098</v>
      </c>
      <c r="D228" s="1046" t="s">
        <v>2513</v>
      </c>
      <c r="E228" s="1044">
        <v>13.9</v>
      </c>
      <c r="F228" s="1045" t="s">
        <v>2098</v>
      </c>
    </row>
    <row r="229" spans="1:6">
      <c r="A229" s="1043" t="s">
        <v>2514</v>
      </c>
      <c r="B229" s="1044">
        <v>1.7</v>
      </c>
      <c r="C229" s="1045" t="s">
        <v>2098</v>
      </c>
      <c r="D229" s="1046" t="s">
        <v>2515</v>
      </c>
      <c r="E229" s="1044">
        <v>24.6</v>
      </c>
      <c r="F229" s="1045" t="s">
        <v>2098</v>
      </c>
    </row>
    <row r="230" spans="1:6">
      <c r="A230" s="1043" t="s">
        <v>2516</v>
      </c>
      <c r="B230" s="1044">
        <v>3.5</v>
      </c>
      <c r="C230" s="1045" t="s">
        <v>2098</v>
      </c>
      <c r="D230" s="1046" t="s">
        <v>2517</v>
      </c>
      <c r="E230" s="1044">
        <v>6.3</v>
      </c>
      <c r="F230" s="1045" t="s">
        <v>2098</v>
      </c>
    </row>
    <row r="231" spans="1:6">
      <c r="A231" s="1043" t="s">
        <v>2518</v>
      </c>
      <c r="B231" s="1044">
        <v>1.5</v>
      </c>
      <c r="C231" s="1045" t="s">
        <v>2098</v>
      </c>
      <c r="D231" s="1046" t="s">
        <v>2519</v>
      </c>
      <c r="E231" s="1044">
        <v>13.7</v>
      </c>
      <c r="F231" s="1045" t="s">
        <v>2098</v>
      </c>
    </row>
    <row r="232" spans="1:6">
      <c r="A232" s="1043" t="s">
        <v>2520</v>
      </c>
      <c r="B232" s="1044">
        <v>3</v>
      </c>
      <c r="C232" s="1045" t="s">
        <v>2098</v>
      </c>
      <c r="D232" s="1046" t="s">
        <v>2521</v>
      </c>
      <c r="E232" s="1044">
        <v>25.1</v>
      </c>
      <c r="F232" s="1045" t="s">
        <v>2098</v>
      </c>
    </row>
    <row r="233" spans="1:6">
      <c r="A233" s="1043" t="s">
        <v>2522</v>
      </c>
      <c r="B233" s="1044">
        <v>2.1</v>
      </c>
      <c r="C233" s="1045" t="s">
        <v>2098</v>
      </c>
      <c r="D233" s="1046" t="s">
        <v>2523</v>
      </c>
      <c r="E233" s="1044">
        <v>16.399999999999999</v>
      </c>
      <c r="F233" s="1045" t="s">
        <v>2098</v>
      </c>
    </row>
    <row r="234" spans="1:6">
      <c r="A234" s="1043" t="s">
        <v>2524</v>
      </c>
      <c r="B234" s="1044">
        <v>4.2</v>
      </c>
      <c r="C234" s="1045" t="s">
        <v>2098</v>
      </c>
      <c r="D234" s="1046" t="s">
        <v>2525</v>
      </c>
      <c r="E234" s="1044">
        <v>27.8</v>
      </c>
      <c r="F234" s="1045" t="s">
        <v>2098</v>
      </c>
    </row>
    <row r="235" spans="1:6">
      <c r="A235" s="1043" t="s">
        <v>2526</v>
      </c>
      <c r="B235" s="1044">
        <v>1.5</v>
      </c>
      <c r="C235" s="1045" t="s">
        <v>2098</v>
      </c>
      <c r="D235" s="1046" t="s">
        <v>2527</v>
      </c>
      <c r="E235" s="1044">
        <v>8</v>
      </c>
      <c r="F235" s="1045" t="s">
        <v>2098</v>
      </c>
    </row>
    <row r="236" spans="1:6">
      <c r="A236" s="1043" t="s">
        <v>2528</v>
      </c>
      <c r="B236" s="1044">
        <v>3</v>
      </c>
      <c r="C236" s="1045" t="s">
        <v>2098</v>
      </c>
      <c r="D236" s="1046" t="s">
        <v>2529</v>
      </c>
      <c r="E236" s="1044">
        <v>17.100000000000001</v>
      </c>
      <c r="F236" s="1045" t="s">
        <v>2098</v>
      </c>
    </row>
    <row r="237" spans="1:6">
      <c r="A237" s="1043" t="s">
        <v>2530</v>
      </c>
      <c r="B237" s="1044">
        <v>2</v>
      </c>
      <c r="C237" s="1045" t="s">
        <v>2098</v>
      </c>
      <c r="D237" s="1046" t="s">
        <v>2531</v>
      </c>
      <c r="E237" s="1044">
        <v>30.9</v>
      </c>
      <c r="F237" s="1045" t="s">
        <v>2098</v>
      </c>
    </row>
    <row r="238" spans="1:6">
      <c r="A238" s="1043" t="s">
        <v>2532</v>
      </c>
      <c r="B238" s="1044">
        <v>4.0999999999999996</v>
      </c>
      <c r="C238" s="1045" t="s">
        <v>2098</v>
      </c>
      <c r="D238" s="1046" t="s">
        <v>2533</v>
      </c>
      <c r="E238" s="1044">
        <v>19.8</v>
      </c>
      <c r="F238" s="1045" t="s">
        <v>2098</v>
      </c>
    </row>
    <row r="239" spans="1:6">
      <c r="A239" s="1043" t="s">
        <v>2534</v>
      </c>
      <c r="B239" s="1044">
        <v>1.5</v>
      </c>
      <c r="C239" s="1045" t="s">
        <v>2098</v>
      </c>
      <c r="D239" s="1046" t="s">
        <v>2535</v>
      </c>
      <c r="E239" s="1044">
        <v>33.6</v>
      </c>
      <c r="F239" s="1045" t="s">
        <v>2098</v>
      </c>
    </row>
    <row r="240" spans="1:6">
      <c r="A240" s="1043" t="s">
        <v>2536</v>
      </c>
      <c r="B240" s="1044">
        <v>3</v>
      </c>
      <c r="C240" s="1045" t="s">
        <v>2098</v>
      </c>
      <c r="D240" s="1046" t="s">
        <v>2537</v>
      </c>
      <c r="E240" s="1044">
        <v>6.2</v>
      </c>
      <c r="F240" s="1045" t="s">
        <v>2098</v>
      </c>
    </row>
    <row r="241" spans="1:6">
      <c r="A241" s="1043" t="s">
        <v>2538</v>
      </c>
      <c r="B241" s="1044">
        <v>2</v>
      </c>
      <c r="C241" s="1045" t="s">
        <v>2098</v>
      </c>
      <c r="D241" s="1046" t="s">
        <v>2539</v>
      </c>
      <c r="E241" s="1044">
        <v>13.3</v>
      </c>
      <c r="F241" s="1045" t="s">
        <v>2098</v>
      </c>
    </row>
    <row r="242" spans="1:6">
      <c r="A242" s="1043" t="s">
        <v>2540</v>
      </c>
      <c r="B242" s="1044">
        <v>4.0999999999999996</v>
      </c>
      <c r="C242" s="1045" t="s">
        <v>2098</v>
      </c>
      <c r="D242" s="1046" t="s">
        <v>2541</v>
      </c>
      <c r="E242" s="1044">
        <v>24.4</v>
      </c>
      <c r="F242" s="1045" t="s">
        <v>2098</v>
      </c>
    </row>
    <row r="243" spans="1:6">
      <c r="A243" s="1043" t="s">
        <v>2542</v>
      </c>
      <c r="B243" s="1044">
        <v>2.7</v>
      </c>
      <c r="C243" s="1045" t="s">
        <v>2098</v>
      </c>
      <c r="D243" s="1046" t="s">
        <v>2543</v>
      </c>
      <c r="E243" s="1044">
        <v>16</v>
      </c>
      <c r="F243" s="1045" t="s">
        <v>2098</v>
      </c>
    </row>
    <row r="244" spans="1:6">
      <c r="A244" s="1043" t="s">
        <v>2544</v>
      </c>
      <c r="B244" s="1044">
        <v>6.1</v>
      </c>
      <c r="C244" s="1045" t="s">
        <v>2098</v>
      </c>
      <c r="D244" s="1046" t="s">
        <v>2545</v>
      </c>
      <c r="E244" s="1044">
        <v>27.1</v>
      </c>
      <c r="F244" s="1045" t="s">
        <v>2098</v>
      </c>
    </row>
    <row r="245" spans="1:6">
      <c r="A245" s="1043" t="s">
        <v>2546</v>
      </c>
      <c r="B245" s="1044">
        <v>11</v>
      </c>
      <c r="C245" s="1045" t="s">
        <v>2098</v>
      </c>
      <c r="D245" s="1046" t="s">
        <v>2547</v>
      </c>
      <c r="E245" s="1044">
        <v>7.9</v>
      </c>
      <c r="F245" s="1045" t="s">
        <v>2098</v>
      </c>
    </row>
    <row r="246" spans="1:6">
      <c r="A246" s="1043" t="s">
        <v>2548</v>
      </c>
      <c r="B246" s="1044">
        <v>7</v>
      </c>
      <c r="C246" s="1045" t="s">
        <v>2098</v>
      </c>
      <c r="D246" s="1046" t="s">
        <v>2549</v>
      </c>
      <c r="E246" s="1044">
        <v>16.600000000000001</v>
      </c>
      <c r="F246" s="1045" t="s">
        <v>2098</v>
      </c>
    </row>
    <row r="247" spans="1:6">
      <c r="A247" s="1043" t="s">
        <v>2550</v>
      </c>
      <c r="B247" s="1044">
        <v>11.9</v>
      </c>
      <c r="C247" s="1045" t="s">
        <v>2098</v>
      </c>
      <c r="D247" s="1046" t="s">
        <v>2551</v>
      </c>
      <c r="E247" s="1044">
        <v>30.2</v>
      </c>
      <c r="F247" s="1045" t="s">
        <v>2098</v>
      </c>
    </row>
    <row r="248" spans="1:6">
      <c r="A248" s="1043" t="s">
        <v>2552</v>
      </c>
      <c r="B248" s="1044">
        <v>3.4</v>
      </c>
      <c r="C248" s="1045" t="s">
        <v>2098</v>
      </c>
      <c r="D248" s="1046" t="s">
        <v>2553</v>
      </c>
      <c r="E248" s="1044">
        <v>19.3</v>
      </c>
      <c r="F248" s="1045" t="s">
        <v>2098</v>
      </c>
    </row>
    <row r="249" spans="1:6">
      <c r="A249" s="1043" t="s">
        <v>2554</v>
      </c>
      <c r="B249" s="1044">
        <v>7.3</v>
      </c>
      <c r="C249" s="1045" t="s">
        <v>2098</v>
      </c>
      <c r="D249" s="1046" t="s">
        <v>2555</v>
      </c>
      <c r="E249" s="1044">
        <v>32.9</v>
      </c>
      <c r="F249" s="1045" t="s">
        <v>2098</v>
      </c>
    </row>
    <row r="250" spans="1:6">
      <c r="A250" s="1043" t="s">
        <v>2556</v>
      </c>
      <c r="B250" s="1044">
        <v>13.3</v>
      </c>
      <c r="C250" s="1045" t="s">
        <v>2098</v>
      </c>
      <c r="D250" s="1046" t="s">
        <v>2557</v>
      </c>
      <c r="E250" s="1044">
        <v>17</v>
      </c>
      <c r="F250" s="1045" t="s">
        <v>2098</v>
      </c>
    </row>
    <row r="251" spans="1:6">
      <c r="A251" s="1043" t="s">
        <v>2558</v>
      </c>
      <c r="B251" s="1044">
        <v>8.1999999999999993</v>
      </c>
      <c r="C251" s="1045" t="s">
        <v>2098</v>
      </c>
      <c r="D251" s="1046" t="s">
        <v>2559</v>
      </c>
      <c r="E251" s="1044">
        <v>31.1</v>
      </c>
      <c r="F251" s="1045" t="s">
        <v>2098</v>
      </c>
    </row>
    <row r="252" spans="1:6">
      <c r="A252" s="1043" t="s">
        <v>2560</v>
      </c>
      <c r="B252" s="1044">
        <v>14.2</v>
      </c>
      <c r="C252" s="1045" t="s">
        <v>2098</v>
      </c>
      <c r="D252" s="1046" t="s">
        <v>2561</v>
      </c>
      <c r="E252" s="1044">
        <v>20.5</v>
      </c>
      <c r="F252" s="1045" t="s">
        <v>2098</v>
      </c>
    </row>
    <row r="253" spans="1:6">
      <c r="A253" s="1043" t="s">
        <v>2562</v>
      </c>
      <c r="B253" s="1044">
        <v>2.6</v>
      </c>
      <c r="C253" s="1045" t="s">
        <v>2098</v>
      </c>
      <c r="D253" s="1046" t="s">
        <v>2563</v>
      </c>
      <c r="E253" s="1044">
        <v>34.6</v>
      </c>
      <c r="F253" s="1045" t="s">
        <v>2098</v>
      </c>
    </row>
    <row r="254" spans="1:6">
      <c r="A254" s="1043" t="s">
        <v>2564</v>
      </c>
      <c r="B254" s="1044">
        <v>7.1</v>
      </c>
      <c r="C254" s="1045" t="s">
        <v>2098</v>
      </c>
      <c r="D254" s="1046" t="s">
        <v>2565</v>
      </c>
      <c r="E254" s="1044">
        <v>21.3</v>
      </c>
      <c r="F254" s="1045" t="s">
        <v>2098</v>
      </c>
    </row>
    <row r="255" spans="1:6">
      <c r="A255" s="1043" t="s">
        <v>2566</v>
      </c>
      <c r="B255" s="1044">
        <v>13.3</v>
      </c>
      <c r="C255" s="1045" t="s">
        <v>2098</v>
      </c>
      <c r="D255" s="1046" t="s">
        <v>2567</v>
      </c>
      <c r="E255" s="1044">
        <v>38.799999999999997</v>
      </c>
      <c r="F255" s="1045" t="s">
        <v>2098</v>
      </c>
    </row>
    <row r="256" spans="1:6">
      <c r="A256" s="1043" t="s">
        <v>2568</v>
      </c>
      <c r="B256" s="1044">
        <v>8.1</v>
      </c>
      <c r="C256" s="1045" t="s">
        <v>2098</v>
      </c>
      <c r="D256" s="1046" t="s">
        <v>2569</v>
      </c>
      <c r="E256" s="1044">
        <v>24.8</v>
      </c>
      <c r="F256" s="1045" t="s">
        <v>2098</v>
      </c>
    </row>
    <row r="257" spans="1:6">
      <c r="A257" s="1043" t="s">
        <v>2570</v>
      </c>
      <c r="B257" s="1044">
        <v>14.3</v>
      </c>
      <c r="C257" s="1045" t="s">
        <v>2098</v>
      </c>
      <c r="D257" s="1046" t="s">
        <v>2571</v>
      </c>
      <c r="E257" s="1044">
        <v>42.3</v>
      </c>
      <c r="F257" s="1045" t="s">
        <v>2098</v>
      </c>
    </row>
    <row r="258" spans="1:6">
      <c r="A258" s="1043" t="s">
        <v>2572</v>
      </c>
      <c r="B258" s="1044">
        <v>3.2</v>
      </c>
      <c r="C258" s="1045" t="s">
        <v>2098</v>
      </c>
      <c r="D258" s="1046" t="s">
        <v>2573</v>
      </c>
      <c r="E258" s="1044">
        <v>27.6</v>
      </c>
      <c r="F258" s="1045" t="s">
        <v>2098</v>
      </c>
    </row>
    <row r="259" spans="1:6">
      <c r="A259" s="1043" t="s">
        <v>2574</v>
      </c>
      <c r="B259" s="1044">
        <v>9</v>
      </c>
      <c r="C259" s="1045" t="s">
        <v>2098</v>
      </c>
      <c r="D259" s="1046" t="s">
        <v>2575</v>
      </c>
      <c r="E259" s="1044">
        <v>49.3</v>
      </c>
      <c r="F259" s="1045" t="s">
        <v>2098</v>
      </c>
    </row>
    <row r="260" spans="1:6">
      <c r="A260" s="1043" t="s">
        <v>2576</v>
      </c>
      <c r="B260" s="1044">
        <v>16.600000000000001</v>
      </c>
      <c r="C260" s="1045" t="s">
        <v>2098</v>
      </c>
      <c r="D260" s="1046" t="s">
        <v>2577</v>
      </c>
      <c r="E260" s="1044">
        <v>37.299999999999997</v>
      </c>
      <c r="F260" s="1045" t="s">
        <v>2098</v>
      </c>
    </row>
    <row r="261" spans="1:6">
      <c r="A261" s="1043" t="s">
        <v>2578</v>
      </c>
      <c r="B261" s="1044">
        <v>10</v>
      </c>
      <c r="C261" s="1045" t="s">
        <v>2098</v>
      </c>
      <c r="D261" s="1046" t="s">
        <v>2579</v>
      </c>
      <c r="E261" s="1044">
        <v>59</v>
      </c>
      <c r="F261" s="1045" t="s">
        <v>2098</v>
      </c>
    </row>
    <row r="262" spans="1:6">
      <c r="A262" s="1043" t="s">
        <v>2580</v>
      </c>
      <c r="B262" s="1044">
        <v>17.600000000000001</v>
      </c>
      <c r="C262" s="1045" t="s">
        <v>2098</v>
      </c>
      <c r="D262" s="1046" t="s">
        <v>2581</v>
      </c>
      <c r="E262" s="1044">
        <v>33.299999999999997</v>
      </c>
      <c r="F262" s="1045" t="s">
        <v>2098</v>
      </c>
    </row>
    <row r="263" spans="1:6">
      <c r="A263" s="1043" t="s">
        <v>2582</v>
      </c>
      <c r="B263" s="1044">
        <v>3.3</v>
      </c>
      <c r="C263" s="1045" t="s">
        <v>2098</v>
      </c>
      <c r="D263" s="1046" t="s">
        <v>2583</v>
      </c>
      <c r="E263" s="1044">
        <v>59</v>
      </c>
      <c r="F263" s="1045" t="s">
        <v>2098</v>
      </c>
    </row>
    <row r="264" spans="1:6">
      <c r="A264" s="1043" t="s">
        <v>2584</v>
      </c>
      <c r="B264" s="1044">
        <v>6.9</v>
      </c>
      <c r="C264" s="1045" t="s">
        <v>2098</v>
      </c>
      <c r="D264" s="1046" t="s">
        <v>2585</v>
      </c>
      <c r="E264" s="1044">
        <v>43</v>
      </c>
      <c r="F264" s="1045" t="s">
        <v>2098</v>
      </c>
    </row>
    <row r="265" spans="1:6">
      <c r="A265" s="1043" t="s">
        <v>2586</v>
      </c>
      <c r="B265" s="1044">
        <v>12.8</v>
      </c>
      <c r="C265" s="1045" t="s">
        <v>2098</v>
      </c>
      <c r="D265" s="1046" t="s">
        <v>2587</v>
      </c>
      <c r="E265" s="1044">
        <v>68.7</v>
      </c>
      <c r="F265" s="1045" t="s">
        <v>2098</v>
      </c>
    </row>
    <row r="266" spans="1:6">
      <c r="A266" s="1043" t="s">
        <v>2588</v>
      </c>
      <c r="B266" s="1044">
        <v>7.9</v>
      </c>
      <c r="C266" s="1045" t="s">
        <v>2098</v>
      </c>
      <c r="D266" s="1046" t="s">
        <v>2589</v>
      </c>
      <c r="E266" s="1044">
        <v>26.8</v>
      </c>
      <c r="F266" s="1045" t="s">
        <v>2098</v>
      </c>
    </row>
    <row r="267" spans="1:6">
      <c r="A267" s="1043" t="s">
        <v>2590</v>
      </c>
      <c r="B267" s="1044">
        <v>13.8</v>
      </c>
      <c r="C267" s="1045" t="s">
        <v>2098</v>
      </c>
      <c r="D267" s="1046" t="s">
        <v>2591</v>
      </c>
      <c r="E267" s="1044">
        <v>47.9</v>
      </c>
      <c r="F267" s="1045" t="s">
        <v>2098</v>
      </c>
    </row>
    <row r="268" spans="1:6">
      <c r="A268" s="1043" t="s">
        <v>2592</v>
      </c>
      <c r="B268" s="1044">
        <v>4.2</v>
      </c>
      <c r="C268" s="1045" t="s">
        <v>2098</v>
      </c>
      <c r="D268" s="1046" t="s">
        <v>2593</v>
      </c>
      <c r="E268" s="1044">
        <v>36.4</v>
      </c>
      <c r="F268" s="1045" t="s">
        <v>2098</v>
      </c>
    </row>
    <row r="269" spans="1:6">
      <c r="A269" s="1043" t="s">
        <v>2594</v>
      </c>
      <c r="B269" s="1044">
        <v>8.6999999999999993</v>
      </c>
      <c r="C269" s="1045" t="s">
        <v>2098</v>
      </c>
      <c r="D269" s="1046" t="s">
        <v>2595</v>
      </c>
      <c r="E269" s="1044">
        <v>57.5</v>
      </c>
      <c r="F269" s="1045" t="s">
        <v>2098</v>
      </c>
    </row>
    <row r="270" spans="1:6">
      <c r="A270" s="1043" t="s">
        <v>2596</v>
      </c>
      <c r="B270" s="1044">
        <v>16.2</v>
      </c>
      <c r="C270" s="1045" t="s">
        <v>2098</v>
      </c>
      <c r="D270" s="1046" t="s">
        <v>2597</v>
      </c>
      <c r="E270" s="1044">
        <v>32.5</v>
      </c>
      <c r="F270" s="1045" t="s">
        <v>2098</v>
      </c>
    </row>
    <row r="271" spans="1:6">
      <c r="A271" s="1043" t="s">
        <v>2598</v>
      </c>
      <c r="B271" s="1044">
        <v>9.6999999999999993</v>
      </c>
      <c r="C271" s="1045" t="s">
        <v>2098</v>
      </c>
      <c r="D271" s="1046" t="s">
        <v>2599</v>
      </c>
      <c r="E271" s="1044">
        <v>57.6</v>
      </c>
      <c r="F271" s="1045" t="s">
        <v>2098</v>
      </c>
    </row>
    <row r="272" spans="1:6">
      <c r="A272" s="1043" t="s">
        <v>2600</v>
      </c>
      <c r="B272" s="1044">
        <v>17.2</v>
      </c>
      <c r="C272" s="1045" t="s">
        <v>2098</v>
      </c>
      <c r="D272" s="1046" t="s">
        <v>2601</v>
      </c>
      <c r="E272" s="1044">
        <v>42.1</v>
      </c>
      <c r="F272" s="1045" t="s">
        <v>2098</v>
      </c>
    </row>
    <row r="273" spans="1:26">
      <c r="A273" s="1043" t="s">
        <v>2602</v>
      </c>
      <c r="B273" s="1044">
        <v>3.2</v>
      </c>
      <c r="C273" s="1045" t="s">
        <v>2098</v>
      </c>
      <c r="D273" s="1046" t="s">
        <v>2603</v>
      </c>
      <c r="E273" s="1044">
        <v>67.2</v>
      </c>
      <c r="F273" s="1045" t="s">
        <v>2098</v>
      </c>
    </row>
    <row r="274" spans="1:26">
      <c r="A274" s="1043" t="s">
        <v>2604</v>
      </c>
      <c r="B274" s="1044">
        <v>6.7</v>
      </c>
      <c r="C274" s="1045" t="s">
        <v>2098</v>
      </c>
      <c r="D274" s="1046" t="s">
        <v>2605</v>
      </c>
      <c r="E274" s="1044">
        <v>32.5</v>
      </c>
      <c r="F274" s="1045" t="s">
        <v>2098</v>
      </c>
    </row>
    <row r="275" spans="1:26">
      <c r="A275" s="1043" t="s">
        <v>2606</v>
      </c>
      <c r="B275" s="1044">
        <v>12.5</v>
      </c>
      <c r="C275" s="1045" t="s">
        <v>2098</v>
      </c>
      <c r="D275" s="1046" t="s">
        <v>2607</v>
      </c>
      <c r="E275" s="1044">
        <v>58.2</v>
      </c>
      <c r="F275" s="1045" t="s">
        <v>2098</v>
      </c>
    </row>
    <row r="276" spans="1:26">
      <c r="A276" s="1043" t="s">
        <v>2608</v>
      </c>
      <c r="B276" s="1044">
        <v>7.7</v>
      </c>
      <c r="C276" s="1045" t="s">
        <v>2098</v>
      </c>
      <c r="D276" s="1046" t="s">
        <v>2609</v>
      </c>
      <c r="E276" s="1044">
        <v>44.3</v>
      </c>
      <c r="F276" s="1045" t="s">
        <v>2098</v>
      </c>
    </row>
    <row r="277" spans="1:26">
      <c r="A277" s="1043" t="s">
        <v>2610</v>
      </c>
      <c r="B277" s="1044">
        <v>13.5</v>
      </c>
      <c r="C277" s="1045" t="s">
        <v>2098</v>
      </c>
      <c r="D277" s="1046" t="s">
        <v>2611</v>
      </c>
      <c r="E277" s="1044">
        <v>70</v>
      </c>
      <c r="F277" s="1045" t="s">
        <v>2098</v>
      </c>
    </row>
    <row r="278" spans="1:26">
      <c r="A278" s="1043" t="s">
        <v>2612</v>
      </c>
      <c r="B278" s="1044">
        <v>4.0999999999999996</v>
      </c>
      <c r="C278" s="1045" t="s">
        <v>2098</v>
      </c>
      <c r="D278" s="1046" t="s">
        <v>2613</v>
      </c>
      <c r="E278" s="1044">
        <v>39.5</v>
      </c>
      <c r="F278" s="1045" t="s">
        <v>2098</v>
      </c>
    </row>
    <row r="279" spans="1:26">
      <c r="A279" s="1043" t="s">
        <v>2614</v>
      </c>
      <c r="B279" s="1044">
        <v>8.6</v>
      </c>
      <c r="C279" s="1045" t="s">
        <v>2098</v>
      </c>
      <c r="D279" s="1046" t="s">
        <v>2615</v>
      </c>
      <c r="E279" s="1044">
        <v>70.3</v>
      </c>
      <c r="F279" s="1045" t="s">
        <v>2098</v>
      </c>
    </row>
    <row r="280" spans="1:26">
      <c r="A280" s="1043" t="s">
        <v>2616</v>
      </c>
      <c r="B280" s="1044">
        <v>15.7</v>
      </c>
      <c r="C280" s="1045" t="s">
        <v>2098</v>
      </c>
      <c r="D280" s="1046" t="s">
        <v>2617</v>
      </c>
      <c r="E280" s="1044">
        <v>51.3</v>
      </c>
      <c r="F280" s="1045" t="s">
        <v>2098</v>
      </c>
    </row>
    <row r="281" spans="1:26">
      <c r="A281" s="1043" t="s">
        <v>2618</v>
      </c>
      <c r="B281" s="1044">
        <v>9.6</v>
      </c>
      <c r="C281" s="1045" t="s">
        <v>2098</v>
      </c>
      <c r="D281" s="1046" t="s">
        <v>2619</v>
      </c>
      <c r="E281" s="1044">
        <v>82.1</v>
      </c>
      <c r="F281" s="1045" t="s">
        <v>2098</v>
      </c>
    </row>
    <row r="282" spans="1:26" ht="20.25">
      <c r="A282" s="1481" t="s">
        <v>2620</v>
      </c>
      <c r="B282" s="1369"/>
      <c r="C282" s="1369"/>
      <c r="D282" s="1369"/>
      <c r="E282" s="1369"/>
      <c r="F282" s="1325"/>
      <c r="G282" s="1058"/>
      <c r="H282" s="1058"/>
      <c r="I282" s="1058"/>
      <c r="J282" s="1058"/>
      <c r="K282" s="1058"/>
      <c r="L282" s="1058"/>
      <c r="M282" s="1058"/>
      <c r="N282" s="1058"/>
      <c r="O282" s="1058"/>
      <c r="P282" s="1058"/>
      <c r="Q282" s="1058"/>
      <c r="R282" s="1058"/>
      <c r="S282" s="1058"/>
      <c r="T282" s="1058"/>
      <c r="U282" s="1058"/>
      <c r="V282" s="1058"/>
      <c r="W282" s="1058"/>
      <c r="X282" s="1058"/>
      <c r="Y282" s="1058"/>
      <c r="Z282" s="1058"/>
    </row>
    <row r="283" spans="1:26" ht="29.25">
      <c r="A283" s="1059" t="s">
        <v>10</v>
      </c>
      <c r="B283" s="1060" t="s">
        <v>2095</v>
      </c>
      <c r="C283" s="1060" t="s">
        <v>2096</v>
      </c>
      <c r="D283" s="1060" t="s">
        <v>10</v>
      </c>
      <c r="E283" s="1060" t="s">
        <v>2095</v>
      </c>
      <c r="F283" s="1060" t="s">
        <v>2096</v>
      </c>
      <c r="G283" s="1058"/>
      <c r="H283" s="1058"/>
      <c r="I283" s="1058"/>
      <c r="J283" s="1058"/>
      <c r="K283" s="1058"/>
      <c r="L283" s="1058"/>
      <c r="M283" s="1058"/>
      <c r="N283" s="1058"/>
      <c r="O283" s="1058"/>
      <c r="P283" s="1058"/>
      <c r="Q283" s="1058"/>
      <c r="R283" s="1058"/>
      <c r="S283" s="1058"/>
      <c r="T283" s="1058"/>
      <c r="U283" s="1058"/>
      <c r="V283" s="1058"/>
      <c r="W283" s="1058"/>
      <c r="X283" s="1058"/>
      <c r="Y283" s="1058"/>
      <c r="Z283" s="1058"/>
    </row>
    <row r="284" spans="1:26">
      <c r="A284" s="1039" t="s">
        <v>2621</v>
      </c>
      <c r="B284" s="1040">
        <v>6.3</v>
      </c>
      <c r="C284" s="1041" t="s">
        <v>2098</v>
      </c>
      <c r="D284" s="1042" t="s">
        <v>2622</v>
      </c>
      <c r="E284" s="1040">
        <v>2.6</v>
      </c>
      <c r="F284" s="1041" t="s">
        <v>2098</v>
      </c>
    </row>
    <row r="285" spans="1:26">
      <c r="A285" s="1043" t="s">
        <v>2623</v>
      </c>
      <c r="B285" s="1044">
        <v>7.8</v>
      </c>
      <c r="C285" s="1045" t="s">
        <v>2098</v>
      </c>
      <c r="D285" s="1046" t="s">
        <v>2624</v>
      </c>
      <c r="E285" s="1044">
        <v>4.9000000000000004</v>
      </c>
      <c r="F285" s="1045" t="s">
        <v>2098</v>
      </c>
    </row>
    <row r="286" spans="1:26">
      <c r="A286" s="1043" t="s">
        <v>2625</v>
      </c>
      <c r="B286" s="1044">
        <v>6.8</v>
      </c>
      <c r="C286" s="1045" t="s">
        <v>2098</v>
      </c>
      <c r="D286" s="1046" t="s">
        <v>2626</v>
      </c>
      <c r="E286" s="1044">
        <v>3.2</v>
      </c>
      <c r="F286" s="1045" t="s">
        <v>2098</v>
      </c>
    </row>
    <row r="287" spans="1:26">
      <c r="A287" s="1043" t="s">
        <v>2627</v>
      </c>
      <c r="B287" s="1044">
        <v>8.9</v>
      </c>
      <c r="C287" s="1045" t="s">
        <v>2098</v>
      </c>
      <c r="D287" s="1046" t="s">
        <v>2628</v>
      </c>
      <c r="E287" s="1044">
        <v>5.9</v>
      </c>
      <c r="F287" s="1045" t="s">
        <v>2098</v>
      </c>
    </row>
    <row r="288" spans="1:26">
      <c r="A288" s="1043" t="s">
        <v>2629</v>
      </c>
      <c r="B288" s="1044">
        <v>6.9</v>
      </c>
      <c r="C288" s="1045" t="s">
        <v>2098</v>
      </c>
      <c r="D288" s="1046" t="s">
        <v>2630</v>
      </c>
      <c r="E288" s="1044">
        <v>5.96</v>
      </c>
      <c r="F288" s="1045" t="s">
        <v>2098</v>
      </c>
    </row>
    <row r="289" spans="1:6">
      <c r="A289" s="1043" t="s">
        <v>2631</v>
      </c>
      <c r="B289" s="1044">
        <v>8.4</v>
      </c>
      <c r="C289" s="1045" t="s">
        <v>2098</v>
      </c>
      <c r="D289" s="1046" t="s">
        <v>2632</v>
      </c>
      <c r="E289" s="1044">
        <v>7.46</v>
      </c>
      <c r="F289" s="1045" t="s">
        <v>2098</v>
      </c>
    </row>
    <row r="290" spans="1:6">
      <c r="A290" s="1043" t="s">
        <v>2633</v>
      </c>
      <c r="B290" s="1044">
        <v>7.4</v>
      </c>
      <c r="C290" s="1045" t="s">
        <v>2098</v>
      </c>
      <c r="D290" s="1046" t="s">
        <v>2634</v>
      </c>
      <c r="E290" s="1044">
        <v>6.56</v>
      </c>
      <c r="F290" s="1045" t="s">
        <v>2098</v>
      </c>
    </row>
    <row r="291" spans="1:6">
      <c r="A291" s="1043" t="s">
        <v>2635</v>
      </c>
      <c r="B291" s="1044">
        <v>9.5</v>
      </c>
      <c r="C291" s="1045" t="s">
        <v>2098</v>
      </c>
      <c r="D291" s="1046" t="s">
        <v>2636</v>
      </c>
      <c r="E291" s="1044">
        <v>8.66</v>
      </c>
      <c r="F291" s="1045" t="s">
        <v>2098</v>
      </c>
    </row>
    <row r="292" spans="1:6">
      <c r="A292" s="1043" t="s">
        <v>2637</v>
      </c>
      <c r="B292" s="1044">
        <v>13.4</v>
      </c>
      <c r="C292" s="1045" t="s">
        <v>2098</v>
      </c>
      <c r="D292" s="1046" t="s">
        <v>2621</v>
      </c>
      <c r="E292" s="1044">
        <v>7.34</v>
      </c>
      <c r="F292" s="1045" t="s">
        <v>2098</v>
      </c>
    </row>
    <row r="293" spans="1:6">
      <c r="A293" s="1043" t="s">
        <v>2638</v>
      </c>
      <c r="B293" s="1044">
        <v>16.8</v>
      </c>
      <c r="C293" s="1045" t="s">
        <v>2098</v>
      </c>
      <c r="D293" s="1046" t="s">
        <v>2623</v>
      </c>
      <c r="E293" s="1044">
        <v>8.84</v>
      </c>
      <c r="F293" s="1045" t="s">
        <v>2098</v>
      </c>
    </row>
    <row r="294" spans="1:6">
      <c r="A294" s="1043" t="s">
        <v>2639</v>
      </c>
      <c r="B294" s="1044">
        <v>21.7</v>
      </c>
      <c r="C294" s="1045" t="s">
        <v>2098</v>
      </c>
      <c r="D294" s="1046" t="s">
        <v>2625</v>
      </c>
      <c r="E294" s="1044">
        <v>7.84</v>
      </c>
      <c r="F294" s="1045" t="s">
        <v>2098</v>
      </c>
    </row>
    <row r="295" spans="1:6">
      <c r="A295" s="1043" t="s">
        <v>2640</v>
      </c>
      <c r="B295" s="1044">
        <v>14.1</v>
      </c>
      <c r="C295" s="1045" t="s">
        <v>2098</v>
      </c>
      <c r="D295" s="1046" t="s">
        <v>2627</v>
      </c>
      <c r="E295" s="1044">
        <v>9.94</v>
      </c>
      <c r="F295" s="1045" t="s">
        <v>2098</v>
      </c>
    </row>
    <row r="296" spans="1:6">
      <c r="A296" s="1043" t="s">
        <v>2641</v>
      </c>
      <c r="B296" s="1044">
        <v>18</v>
      </c>
      <c r="C296" s="1045" t="s">
        <v>2098</v>
      </c>
      <c r="D296" s="1046" t="s">
        <v>2629</v>
      </c>
      <c r="E296" s="1044">
        <v>7.94</v>
      </c>
      <c r="F296" s="1045" t="s">
        <v>2098</v>
      </c>
    </row>
    <row r="297" spans="1:6">
      <c r="A297" s="1043" t="s">
        <v>2642</v>
      </c>
      <c r="B297" s="1044">
        <v>24</v>
      </c>
      <c r="C297" s="1045" t="s">
        <v>2098</v>
      </c>
      <c r="D297" s="1046" t="s">
        <v>2631</v>
      </c>
      <c r="E297" s="1044">
        <v>9.44</v>
      </c>
      <c r="F297" s="1045" t="s">
        <v>2098</v>
      </c>
    </row>
    <row r="298" spans="1:6">
      <c r="A298" s="1043" t="s">
        <v>2643</v>
      </c>
      <c r="B298" s="1044">
        <v>15.1</v>
      </c>
      <c r="C298" s="1045" t="s">
        <v>2098</v>
      </c>
      <c r="D298" s="1046" t="s">
        <v>2633</v>
      </c>
      <c r="E298" s="1044">
        <v>8.44</v>
      </c>
      <c r="F298" s="1045" t="s">
        <v>2098</v>
      </c>
    </row>
    <row r="299" spans="1:6">
      <c r="A299" s="1043" t="s">
        <v>2644</v>
      </c>
      <c r="B299" s="1044">
        <v>19.600000000000001</v>
      </c>
      <c r="C299" s="1045" t="s">
        <v>2098</v>
      </c>
      <c r="D299" s="1046" t="s">
        <v>2635</v>
      </c>
      <c r="E299" s="1044">
        <v>10.54</v>
      </c>
      <c r="F299" s="1045" t="s">
        <v>2098</v>
      </c>
    </row>
    <row r="300" spans="1:6">
      <c r="A300" s="1043" t="s">
        <v>2645</v>
      </c>
      <c r="B300" s="1044">
        <v>25.8</v>
      </c>
      <c r="C300" s="1045" t="s">
        <v>2098</v>
      </c>
      <c r="D300" s="1046" t="s">
        <v>2637</v>
      </c>
      <c r="E300" s="1044">
        <v>15.48</v>
      </c>
      <c r="F300" s="1045" t="s">
        <v>2098</v>
      </c>
    </row>
    <row r="301" spans="1:6">
      <c r="A301" s="1043" t="s">
        <v>2646</v>
      </c>
      <c r="B301" s="1044">
        <v>15.7</v>
      </c>
      <c r="C301" s="1045" t="s">
        <v>2098</v>
      </c>
      <c r="D301" s="1046" t="s">
        <v>2638</v>
      </c>
      <c r="E301" s="1044">
        <v>18.88</v>
      </c>
      <c r="F301" s="1045" t="s">
        <v>2098</v>
      </c>
    </row>
    <row r="302" spans="1:6">
      <c r="A302" s="1043" t="s">
        <v>2647</v>
      </c>
      <c r="B302" s="1044">
        <v>21.5</v>
      </c>
      <c r="C302" s="1045" t="s">
        <v>2098</v>
      </c>
      <c r="D302" s="1046" t="s">
        <v>2639</v>
      </c>
      <c r="E302" s="1044">
        <v>23.78</v>
      </c>
      <c r="F302" s="1045" t="s">
        <v>2098</v>
      </c>
    </row>
    <row r="303" spans="1:6">
      <c r="A303" s="1043" t="s">
        <v>2648</v>
      </c>
      <c r="B303" s="1044">
        <v>29.1</v>
      </c>
      <c r="C303" s="1045" t="s">
        <v>2098</v>
      </c>
      <c r="D303" s="1046" t="s">
        <v>2640</v>
      </c>
      <c r="E303" s="1044">
        <v>16.18</v>
      </c>
      <c r="F303" s="1045" t="s">
        <v>2098</v>
      </c>
    </row>
    <row r="304" spans="1:6">
      <c r="A304" s="1043" t="s">
        <v>2649</v>
      </c>
      <c r="B304" s="1044">
        <v>17.399999999999999</v>
      </c>
      <c r="C304" s="1045" t="s">
        <v>2098</v>
      </c>
      <c r="D304" s="1046" t="s">
        <v>2641</v>
      </c>
      <c r="E304" s="1044">
        <v>20.079999999999998</v>
      </c>
      <c r="F304" s="1045" t="s">
        <v>2098</v>
      </c>
    </row>
    <row r="305" spans="1:6">
      <c r="A305" s="1043" t="s">
        <v>2650</v>
      </c>
      <c r="B305" s="1044">
        <v>21</v>
      </c>
      <c r="C305" s="1045" t="s">
        <v>2098</v>
      </c>
      <c r="D305" s="1046" t="s">
        <v>2642</v>
      </c>
      <c r="E305" s="1044">
        <v>26.08</v>
      </c>
      <c r="F305" s="1045" t="s">
        <v>2098</v>
      </c>
    </row>
    <row r="306" spans="1:6">
      <c r="A306" s="1043" t="s">
        <v>2651</v>
      </c>
      <c r="B306" s="1044">
        <v>26.9</v>
      </c>
      <c r="C306" s="1045" t="s">
        <v>2098</v>
      </c>
      <c r="D306" s="1046" t="s">
        <v>2643</v>
      </c>
      <c r="E306" s="1044">
        <v>17.18</v>
      </c>
      <c r="F306" s="1045" t="s">
        <v>2098</v>
      </c>
    </row>
    <row r="307" spans="1:6">
      <c r="A307" s="1043" t="s">
        <v>2652</v>
      </c>
      <c r="B307" s="1044">
        <v>18.3</v>
      </c>
      <c r="C307" s="1045" t="s">
        <v>2098</v>
      </c>
      <c r="D307" s="1046" t="s">
        <v>2644</v>
      </c>
      <c r="E307" s="1044">
        <v>21.68</v>
      </c>
      <c r="F307" s="1045" t="s">
        <v>2098</v>
      </c>
    </row>
    <row r="308" spans="1:6">
      <c r="A308" s="1043" t="s">
        <v>2653</v>
      </c>
      <c r="B308" s="1044">
        <v>22.8</v>
      </c>
      <c r="C308" s="1045" t="s">
        <v>2098</v>
      </c>
      <c r="D308" s="1046" t="s">
        <v>2645</v>
      </c>
      <c r="E308" s="1044">
        <v>27.88</v>
      </c>
      <c r="F308" s="1045" t="s">
        <v>2098</v>
      </c>
    </row>
    <row r="309" spans="1:6">
      <c r="A309" s="1043" t="s">
        <v>2654</v>
      </c>
      <c r="B309" s="1044">
        <v>30.3</v>
      </c>
      <c r="C309" s="1045" t="s">
        <v>2098</v>
      </c>
      <c r="D309" s="1046" t="s">
        <v>2646</v>
      </c>
      <c r="E309" s="1044">
        <v>17.78</v>
      </c>
      <c r="F309" s="1045" t="s">
        <v>2098</v>
      </c>
    </row>
    <row r="310" spans="1:6">
      <c r="A310" s="1043" t="s">
        <v>2655</v>
      </c>
      <c r="B310" s="1044">
        <v>19.100000000000001</v>
      </c>
      <c r="C310" s="1045" t="s">
        <v>2098</v>
      </c>
      <c r="D310" s="1046" t="s">
        <v>2647</v>
      </c>
      <c r="E310" s="1044">
        <v>23.58</v>
      </c>
      <c r="F310" s="1045" t="s">
        <v>2098</v>
      </c>
    </row>
    <row r="311" spans="1:6">
      <c r="A311" s="1043" t="s">
        <v>2656</v>
      </c>
      <c r="B311" s="1044">
        <v>22.6</v>
      </c>
      <c r="C311" s="1045" t="s">
        <v>2098</v>
      </c>
      <c r="D311" s="1046" t="s">
        <v>2648</v>
      </c>
      <c r="E311" s="1044">
        <v>31.18</v>
      </c>
      <c r="F311" s="1045" t="s">
        <v>2098</v>
      </c>
    </row>
    <row r="312" spans="1:6">
      <c r="A312" s="1043" t="s">
        <v>2657</v>
      </c>
      <c r="B312" s="1044">
        <v>28.4</v>
      </c>
      <c r="C312" s="1045" t="s">
        <v>2098</v>
      </c>
      <c r="D312" s="1046" t="s">
        <v>2649</v>
      </c>
      <c r="E312" s="1044">
        <v>19.48</v>
      </c>
      <c r="F312" s="1045" t="s">
        <v>2098</v>
      </c>
    </row>
    <row r="313" spans="1:6">
      <c r="A313" s="1043" t="s">
        <v>2658</v>
      </c>
      <c r="B313" s="1044">
        <v>20</v>
      </c>
      <c r="C313" s="1045" t="s">
        <v>2098</v>
      </c>
      <c r="D313" s="1046" t="s">
        <v>2650</v>
      </c>
      <c r="E313" s="1044">
        <v>23.08</v>
      </c>
      <c r="F313" s="1045" t="s">
        <v>2098</v>
      </c>
    </row>
    <row r="314" spans="1:6">
      <c r="A314" s="1043" t="s">
        <v>2659</v>
      </c>
      <c r="B314" s="1044">
        <v>24.5</v>
      </c>
      <c r="C314" s="1045" t="s">
        <v>2098</v>
      </c>
      <c r="D314" s="1046" t="s">
        <v>2651</v>
      </c>
      <c r="E314" s="1044">
        <v>28.98</v>
      </c>
      <c r="F314" s="1045" t="s">
        <v>2098</v>
      </c>
    </row>
    <row r="315" spans="1:6">
      <c r="A315" s="1043" t="s">
        <v>2660</v>
      </c>
      <c r="B315" s="1044">
        <v>31.6</v>
      </c>
      <c r="C315" s="1045" t="s">
        <v>2098</v>
      </c>
      <c r="D315" s="1046" t="s">
        <v>2652</v>
      </c>
      <c r="E315" s="1044">
        <v>20.38</v>
      </c>
      <c r="F315" s="1045" t="s">
        <v>2098</v>
      </c>
    </row>
    <row r="316" spans="1:6">
      <c r="A316" s="1043" t="s">
        <v>2661</v>
      </c>
      <c r="B316" s="1044">
        <v>22.1</v>
      </c>
      <c r="C316" s="1045" t="s">
        <v>2098</v>
      </c>
      <c r="D316" s="1046" t="s">
        <v>2653</v>
      </c>
      <c r="E316" s="1044">
        <v>24.88</v>
      </c>
      <c r="F316" s="1045" t="s">
        <v>2098</v>
      </c>
    </row>
    <row r="317" spans="1:6">
      <c r="A317" s="1043" t="s">
        <v>2662</v>
      </c>
      <c r="B317" s="1044">
        <v>27.3</v>
      </c>
      <c r="C317" s="1045" t="s">
        <v>2098</v>
      </c>
      <c r="D317" s="1046" t="s">
        <v>2654</v>
      </c>
      <c r="E317" s="1044">
        <v>32.380000000000003</v>
      </c>
      <c r="F317" s="1045" t="s">
        <v>2098</v>
      </c>
    </row>
    <row r="318" spans="1:6">
      <c r="A318" s="1043" t="s">
        <v>2663</v>
      </c>
      <c r="B318" s="1044">
        <v>35.799999999999997</v>
      </c>
      <c r="C318" s="1045" t="s">
        <v>2098</v>
      </c>
      <c r="D318" s="1046" t="s">
        <v>2655</v>
      </c>
      <c r="E318" s="1044">
        <v>21.58</v>
      </c>
      <c r="F318" s="1045" t="s">
        <v>2098</v>
      </c>
    </row>
    <row r="319" spans="1:6">
      <c r="A319" s="1043" t="s">
        <v>2664</v>
      </c>
      <c r="B319" s="1044">
        <v>23.6</v>
      </c>
      <c r="C319" s="1045" t="s">
        <v>2098</v>
      </c>
      <c r="D319" s="1046" t="s">
        <v>2656</v>
      </c>
      <c r="E319" s="1044">
        <v>25.08</v>
      </c>
      <c r="F319" s="1045" t="s">
        <v>2098</v>
      </c>
    </row>
    <row r="320" spans="1:6">
      <c r="A320" s="1043" t="s">
        <v>2665</v>
      </c>
      <c r="B320" s="1044">
        <v>30</v>
      </c>
      <c r="C320" s="1045" t="s">
        <v>2098</v>
      </c>
      <c r="D320" s="1046" t="s">
        <v>2657</v>
      </c>
      <c r="E320" s="1044">
        <v>30.88</v>
      </c>
      <c r="F320" s="1045" t="s">
        <v>2098</v>
      </c>
    </row>
    <row r="321" spans="1:6">
      <c r="A321" s="1043" t="s">
        <v>2666</v>
      </c>
      <c r="B321" s="1044">
        <v>40.700000000000003</v>
      </c>
      <c r="C321" s="1045" t="s">
        <v>2098</v>
      </c>
      <c r="D321" s="1046" t="s">
        <v>2658</v>
      </c>
      <c r="E321" s="1044">
        <v>22.48</v>
      </c>
      <c r="F321" s="1045" t="s">
        <v>2098</v>
      </c>
    </row>
    <row r="322" spans="1:6">
      <c r="A322" s="1043" t="s">
        <v>2667</v>
      </c>
      <c r="B322" s="1044">
        <v>36.5</v>
      </c>
      <c r="C322" s="1045" t="s">
        <v>2098</v>
      </c>
      <c r="D322" s="1046" t="s">
        <v>2659</v>
      </c>
      <c r="E322" s="1044">
        <v>26.98</v>
      </c>
      <c r="F322" s="1045" t="s">
        <v>2098</v>
      </c>
    </row>
    <row r="323" spans="1:6">
      <c r="A323" s="1043" t="s">
        <v>2668</v>
      </c>
      <c r="B323" s="1044">
        <v>43.9</v>
      </c>
      <c r="C323" s="1045" t="s">
        <v>2098</v>
      </c>
      <c r="D323" s="1046" t="s">
        <v>2660</v>
      </c>
      <c r="E323" s="1044">
        <v>34.08</v>
      </c>
      <c r="F323" s="1045" t="s">
        <v>2098</v>
      </c>
    </row>
    <row r="324" spans="1:6">
      <c r="A324" s="1043" t="s">
        <v>2669</v>
      </c>
      <c r="B324" s="1044">
        <v>55.3</v>
      </c>
      <c r="C324" s="1045" t="s">
        <v>2098</v>
      </c>
      <c r="D324" s="1046" t="s">
        <v>2661</v>
      </c>
      <c r="E324" s="1044">
        <v>27.9</v>
      </c>
      <c r="F324" s="1045" t="s">
        <v>2098</v>
      </c>
    </row>
    <row r="325" spans="1:6">
      <c r="A325" s="1043" t="s">
        <v>2670</v>
      </c>
      <c r="B325" s="1044">
        <v>38.200000000000003</v>
      </c>
      <c r="C325" s="1045" t="s">
        <v>2098</v>
      </c>
      <c r="D325" s="1046" t="s">
        <v>2662</v>
      </c>
      <c r="E325" s="1044">
        <v>33.1</v>
      </c>
      <c r="F325" s="1045" t="s">
        <v>2098</v>
      </c>
    </row>
    <row r="326" spans="1:6">
      <c r="A326" s="1043" t="s">
        <v>2671</v>
      </c>
      <c r="B326" s="1044">
        <v>47.3</v>
      </c>
      <c r="C326" s="1045" t="s">
        <v>2098</v>
      </c>
      <c r="D326" s="1046" t="s">
        <v>2663</v>
      </c>
      <c r="E326" s="1044">
        <v>41.6</v>
      </c>
      <c r="F326" s="1045" t="s">
        <v>2098</v>
      </c>
    </row>
    <row r="327" spans="1:6">
      <c r="A327" s="1043" t="s">
        <v>2672</v>
      </c>
      <c r="B327" s="1044">
        <v>61.1</v>
      </c>
      <c r="C327" s="1045" t="s">
        <v>2098</v>
      </c>
      <c r="D327" s="1046" t="s">
        <v>2664</v>
      </c>
      <c r="E327" s="1044">
        <v>29.4</v>
      </c>
      <c r="F327" s="1045" t="s">
        <v>2098</v>
      </c>
    </row>
    <row r="328" spans="1:6">
      <c r="A328" s="1043" t="s">
        <v>2673</v>
      </c>
      <c r="B328" s="1044">
        <v>41</v>
      </c>
      <c r="C328" s="1045" t="s">
        <v>2098</v>
      </c>
      <c r="D328" s="1046" t="s">
        <v>2665</v>
      </c>
      <c r="E328" s="1044">
        <v>35.799999999999997</v>
      </c>
      <c r="F328" s="1045" t="s">
        <v>2098</v>
      </c>
    </row>
    <row r="329" spans="1:6">
      <c r="A329" s="1043" t="s">
        <v>2674</v>
      </c>
      <c r="B329" s="1044">
        <v>48.1</v>
      </c>
      <c r="C329" s="1045" t="s">
        <v>2098</v>
      </c>
      <c r="D329" s="1046" t="s">
        <v>2666</v>
      </c>
      <c r="E329" s="1044">
        <v>46.5</v>
      </c>
      <c r="F329" s="1045" t="s">
        <v>2098</v>
      </c>
    </row>
    <row r="330" spans="1:6">
      <c r="A330" s="1043" t="s">
        <v>2675</v>
      </c>
      <c r="B330" s="1044">
        <v>59.2</v>
      </c>
      <c r="C330" s="1045" t="s">
        <v>2098</v>
      </c>
      <c r="D330" s="1046" t="s">
        <v>2667</v>
      </c>
      <c r="E330" s="1044">
        <v>42.3</v>
      </c>
      <c r="F330" s="1045" t="s">
        <v>2098</v>
      </c>
    </row>
    <row r="331" spans="1:6">
      <c r="A331" s="1043" t="s">
        <v>2676</v>
      </c>
      <c r="B331" s="1044">
        <v>42.7</v>
      </c>
      <c r="C331" s="1045" t="s">
        <v>2098</v>
      </c>
      <c r="D331" s="1046" t="s">
        <v>2668</v>
      </c>
      <c r="E331" s="1044">
        <v>49.7</v>
      </c>
      <c r="F331" s="1045" t="s">
        <v>2098</v>
      </c>
    </row>
    <row r="332" spans="1:6">
      <c r="A332" s="1043" t="s">
        <v>2677</v>
      </c>
      <c r="B332" s="1044">
        <v>51.4</v>
      </c>
      <c r="C332" s="1045" t="s">
        <v>2098</v>
      </c>
      <c r="D332" s="1046" t="s">
        <v>2669</v>
      </c>
      <c r="E332" s="1044">
        <v>61.1</v>
      </c>
      <c r="F332" s="1045" t="s">
        <v>2098</v>
      </c>
    </row>
    <row r="333" spans="1:6">
      <c r="A333" s="1043" t="s">
        <v>2678</v>
      </c>
      <c r="B333" s="1044">
        <v>65</v>
      </c>
      <c r="C333" s="1045" t="s">
        <v>2098</v>
      </c>
      <c r="D333" s="1046" t="s">
        <v>2670</v>
      </c>
      <c r="E333" s="1044">
        <v>44</v>
      </c>
      <c r="F333" s="1045" t="s">
        <v>2098</v>
      </c>
    </row>
    <row r="334" spans="1:6">
      <c r="A334" s="1043" t="s">
        <v>2679</v>
      </c>
      <c r="B334" s="1044">
        <v>2.5</v>
      </c>
      <c r="C334" s="1045" t="s">
        <v>2098</v>
      </c>
      <c r="D334" s="1046" t="s">
        <v>2671</v>
      </c>
      <c r="E334" s="1044">
        <v>53.1</v>
      </c>
      <c r="F334" s="1045" t="s">
        <v>2098</v>
      </c>
    </row>
    <row r="335" spans="1:6">
      <c r="A335" s="1043" t="s">
        <v>2680</v>
      </c>
      <c r="B335" s="1044">
        <v>4.5999999999999996</v>
      </c>
      <c r="C335" s="1045" t="s">
        <v>2098</v>
      </c>
      <c r="D335" s="1046" t="s">
        <v>2672</v>
      </c>
      <c r="E335" s="1044">
        <v>66.900000000000006</v>
      </c>
      <c r="F335" s="1045" t="s">
        <v>2098</v>
      </c>
    </row>
    <row r="336" spans="1:6">
      <c r="A336" s="1043" t="s">
        <v>2681</v>
      </c>
      <c r="B336" s="1044">
        <v>2.9</v>
      </c>
      <c r="C336" s="1045" t="s">
        <v>2098</v>
      </c>
      <c r="D336" s="1046" t="s">
        <v>2673</v>
      </c>
      <c r="E336" s="1044">
        <v>46.8</v>
      </c>
      <c r="F336" s="1045" t="s">
        <v>2098</v>
      </c>
    </row>
    <row r="337" spans="1:26">
      <c r="A337" s="1043" t="s">
        <v>2682</v>
      </c>
      <c r="B337" s="1044">
        <v>5.7</v>
      </c>
      <c r="C337" s="1045" t="s">
        <v>2098</v>
      </c>
      <c r="D337" s="1046" t="s">
        <v>2674</v>
      </c>
      <c r="E337" s="1044">
        <v>53.9</v>
      </c>
      <c r="F337" s="1045" t="s">
        <v>2098</v>
      </c>
    </row>
    <row r="338" spans="1:26">
      <c r="A338" s="1043" t="s">
        <v>2683</v>
      </c>
      <c r="B338" s="1044">
        <v>2.6</v>
      </c>
      <c r="C338" s="1045" t="s">
        <v>2098</v>
      </c>
      <c r="D338" s="1046" t="s">
        <v>2675</v>
      </c>
      <c r="E338" s="1044">
        <v>65</v>
      </c>
      <c r="F338" s="1045" t="s">
        <v>2098</v>
      </c>
    </row>
    <row r="339" spans="1:26">
      <c r="A339" s="1043" t="s">
        <v>2684</v>
      </c>
      <c r="B339" s="1044">
        <v>4.7</v>
      </c>
      <c r="C339" s="1045" t="s">
        <v>2098</v>
      </c>
      <c r="D339" s="1046" t="s">
        <v>2676</v>
      </c>
      <c r="E339" s="1044">
        <v>48.5</v>
      </c>
      <c r="F339" s="1045" t="s">
        <v>2098</v>
      </c>
    </row>
    <row r="340" spans="1:26">
      <c r="A340" s="1043" t="s">
        <v>2685</v>
      </c>
      <c r="B340" s="1044">
        <v>3.1</v>
      </c>
      <c r="C340" s="1045" t="s">
        <v>2098</v>
      </c>
      <c r="D340" s="1046" t="s">
        <v>2677</v>
      </c>
      <c r="E340" s="1044">
        <v>57.2</v>
      </c>
      <c r="F340" s="1045" t="s">
        <v>2098</v>
      </c>
    </row>
    <row r="341" spans="1:26">
      <c r="A341" s="1043" t="s">
        <v>2686</v>
      </c>
      <c r="B341" s="1044">
        <v>5.7</v>
      </c>
      <c r="C341" s="1045" t="s">
        <v>2098</v>
      </c>
      <c r="D341" s="1046" t="s">
        <v>2678</v>
      </c>
      <c r="E341" s="1044">
        <v>70.8</v>
      </c>
      <c r="F341" s="1045" t="s">
        <v>2098</v>
      </c>
    </row>
    <row r="342" spans="1:26" ht="20.25">
      <c r="A342" s="1481" t="s">
        <v>2687</v>
      </c>
      <c r="B342" s="1369"/>
      <c r="C342" s="1369"/>
      <c r="D342" s="1369"/>
      <c r="E342" s="1369"/>
      <c r="F342" s="1325"/>
      <c r="G342" s="1058"/>
      <c r="H342" s="1058"/>
      <c r="I342" s="1058"/>
      <c r="J342" s="1058"/>
      <c r="K342" s="1058"/>
      <c r="L342" s="1058"/>
      <c r="M342" s="1058"/>
      <c r="N342" s="1058"/>
      <c r="O342" s="1058"/>
      <c r="P342" s="1058"/>
      <c r="Q342" s="1058"/>
      <c r="R342" s="1058"/>
      <c r="S342" s="1058"/>
      <c r="T342" s="1058"/>
      <c r="U342" s="1058"/>
      <c r="V342" s="1058"/>
      <c r="W342" s="1058"/>
      <c r="X342" s="1058"/>
      <c r="Y342" s="1058"/>
      <c r="Z342" s="1058"/>
    </row>
    <row r="343" spans="1:26" ht="29.25">
      <c r="A343" s="1059" t="s">
        <v>10</v>
      </c>
      <c r="B343" s="1060" t="s">
        <v>2095</v>
      </c>
      <c r="C343" s="1060" t="s">
        <v>2096</v>
      </c>
      <c r="D343" s="1060" t="s">
        <v>10</v>
      </c>
      <c r="E343" s="1060" t="s">
        <v>2095</v>
      </c>
      <c r="F343" s="1060" t="s">
        <v>2096</v>
      </c>
      <c r="G343" s="1058"/>
      <c r="H343" s="1058"/>
      <c r="I343" s="1058"/>
      <c r="J343" s="1058"/>
      <c r="K343" s="1058"/>
      <c r="L343" s="1058"/>
      <c r="M343" s="1058"/>
      <c r="N343" s="1058"/>
      <c r="O343" s="1058"/>
      <c r="P343" s="1058"/>
      <c r="Q343" s="1058"/>
      <c r="R343" s="1058"/>
      <c r="S343" s="1058"/>
      <c r="T343" s="1058"/>
      <c r="U343" s="1058"/>
      <c r="V343" s="1058"/>
      <c r="W343" s="1058"/>
      <c r="X343" s="1058"/>
      <c r="Y343" s="1058"/>
      <c r="Z343" s="1058"/>
    </row>
    <row r="344" spans="1:26">
      <c r="A344" s="1061" t="s">
        <v>2688</v>
      </c>
      <c r="B344" s="1040">
        <v>1.4</v>
      </c>
      <c r="C344" s="1056" t="s">
        <v>2098</v>
      </c>
      <c r="D344" s="1062" t="s">
        <v>2689</v>
      </c>
      <c r="E344" s="1040">
        <v>3</v>
      </c>
      <c r="F344" s="1041" t="s">
        <v>2098</v>
      </c>
    </row>
    <row r="345" spans="1:26">
      <c r="A345" s="1063" t="s">
        <v>2690</v>
      </c>
      <c r="B345" s="1044">
        <v>1.6</v>
      </c>
      <c r="C345" s="1057" t="s">
        <v>2098</v>
      </c>
      <c r="D345" s="1064" t="s">
        <v>2691</v>
      </c>
      <c r="E345" s="1044">
        <v>4.3</v>
      </c>
      <c r="F345" s="1045" t="s">
        <v>2098</v>
      </c>
    </row>
    <row r="346" spans="1:26">
      <c r="A346" s="1063" t="s">
        <v>2692</v>
      </c>
      <c r="B346" s="1044">
        <v>0.5</v>
      </c>
      <c r="C346" s="1057" t="s">
        <v>2098</v>
      </c>
      <c r="D346" s="1064" t="s">
        <v>2693</v>
      </c>
      <c r="E346" s="1044">
        <v>7</v>
      </c>
      <c r="F346" s="1045" t="s">
        <v>2098</v>
      </c>
    </row>
    <row r="347" spans="1:26">
      <c r="A347" s="1063" t="s">
        <v>2694</v>
      </c>
      <c r="B347" s="1044">
        <v>0.7</v>
      </c>
      <c r="C347" s="1057" t="s">
        <v>2098</v>
      </c>
      <c r="D347" s="1064" t="s">
        <v>2695</v>
      </c>
      <c r="E347" s="1044">
        <v>8.8000000000000007</v>
      </c>
      <c r="F347" s="1045" t="s">
        <v>2098</v>
      </c>
    </row>
    <row r="348" spans="1:26">
      <c r="A348" s="1063" t="s">
        <v>2696</v>
      </c>
      <c r="B348" s="1044">
        <v>1.4</v>
      </c>
      <c r="C348" s="1057" t="s">
        <v>2098</v>
      </c>
      <c r="D348" s="1064" t="s">
        <v>2697</v>
      </c>
      <c r="E348" s="1044">
        <v>3</v>
      </c>
      <c r="F348" s="1045" t="s">
        <v>2098</v>
      </c>
    </row>
    <row r="349" spans="1:26">
      <c r="A349" s="1063" t="s">
        <v>2698</v>
      </c>
      <c r="B349" s="1044">
        <v>1.6</v>
      </c>
      <c r="C349" s="1057" t="s">
        <v>2098</v>
      </c>
      <c r="D349" s="1064" t="s">
        <v>2699</v>
      </c>
      <c r="E349" s="1044">
        <v>4.3</v>
      </c>
      <c r="F349" s="1045" t="s">
        <v>2098</v>
      </c>
    </row>
    <row r="350" spans="1:26">
      <c r="A350" s="1063" t="s">
        <v>2700</v>
      </c>
      <c r="B350" s="1044">
        <v>0.5</v>
      </c>
      <c r="C350" s="1057" t="s">
        <v>2098</v>
      </c>
      <c r="D350" s="1064" t="s">
        <v>2701</v>
      </c>
      <c r="E350" s="1044">
        <v>12.9</v>
      </c>
      <c r="F350" s="1045" t="s">
        <v>2098</v>
      </c>
    </row>
    <row r="351" spans="1:26">
      <c r="A351" s="1063" t="s">
        <v>2702</v>
      </c>
      <c r="B351" s="1044">
        <v>0.7</v>
      </c>
      <c r="C351" s="1057" t="s">
        <v>2098</v>
      </c>
      <c r="D351" s="1064" t="s">
        <v>2703</v>
      </c>
      <c r="E351" s="1044">
        <v>14.7</v>
      </c>
      <c r="F351" s="1045" t="s">
        <v>2098</v>
      </c>
    </row>
    <row r="352" spans="1:26">
      <c r="A352" s="1063" t="s">
        <v>2704</v>
      </c>
      <c r="B352" s="1044">
        <v>1.9</v>
      </c>
      <c r="C352" s="1057" t="s">
        <v>2098</v>
      </c>
      <c r="D352" s="1064" t="s">
        <v>2705</v>
      </c>
      <c r="E352" s="1044">
        <v>4.3</v>
      </c>
      <c r="F352" s="1045" t="s">
        <v>2098</v>
      </c>
    </row>
    <row r="353" spans="1:6">
      <c r="A353" s="1063" t="s">
        <v>2706</v>
      </c>
      <c r="B353" s="1044">
        <v>2.2000000000000002</v>
      </c>
      <c r="C353" s="1057" t="s">
        <v>2098</v>
      </c>
      <c r="D353" s="1064" t="s">
        <v>2707</v>
      </c>
      <c r="E353" s="1044">
        <v>6.1</v>
      </c>
      <c r="F353" s="1045" t="s">
        <v>2098</v>
      </c>
    </row>
    <row r="354" spans="1:6">
      <c r="A354" s="1063" t="s">
        <v>2708</v>
      </c>
      <c r="B354" s="1044">
        <v>0.7</v>
      </c>
      <c r="C354" s="1057" t="s">
        <v>2098</v>
      </c>
      <c r="D354" s="1064" t="s">
        <v>2709</v>
      </c>
      <c r="E354" s="1044">
        <v>20.2</v>
      </c>
      <c r="F354" s="1045" t="s">
        <v>2098</v>
      </c>
    </row>
    <row r="355" spans="1:6">
      <c r="A355" s="1063" t="s">
        <v>2710</v>
      </c>
      <c r="B355" s="1044">
        <v>1</v>
      </c>
      <c r="C355" s="1057" t="s">
        <v>2098</v>
      </c>
      <c r="D355" s="1064" t="s">
        <v>2711</v>
      </c>
      <c r="E355" s="1044">
        <v>23.2</v>
      </c>
      <c r="F355" s="1045" t="s">
        <v>2098</v>
      </c>
    </row>
    <row r="356" spans="1:6">
      <c r="A356" s="1063" t="s">
        <v>2712</v>
      </c>
      <c r="B356" s="1044">
        <v>1.9</v>
      </c>
      <c r="C356" s="1057" t="s">
        <v>2098</v>
      </c>
      <c r="D356" s="1064" t="s">
        <v>2713</v>
      </c>
      <c r="E356" s="1044">
        <v>7.5</v>
      </c>
      <c r="F356" s="1045" t="s">
        <v>2098</v>
      </c>
    </row>
    <row r="357" spans="1:6">
      <c r="A357" s="1063" t="s">
        <v>2714</v>
      </c>
      <c r="B357" s="1044">
        <v>2.2000000000000002</v>
      </c>
      <c r="C357" s="1057" t="s">
        <v>2098</v>
      </c>
      <c r="D357" s="1064" t="s">
        <v>2715</v>
      </c>
      <c r="E357" s="1044">
        <v>10.5</v>
      </c>
      <c r="F357" s="1045" t="s">
        <v>2098</v>
      </c>
    </row>
    <row r="358" spans="1:6">
      <c r="A358" s="1063" t="s">
        <v>2716</v>
      </c>
      <c r="B358" s="1044">
        <v>0.7</v>
      </c>
      <c r="C358" s="1057" t="s">
        <v>2098</v>
      </c>
      <c r="D358" s="1064" t="s">
        <v>2717</v>
      </c>
      <c r="E358" s="1044">
        <v>20.2</v>
      </c>
      <c r="F358" s="1045" t="s">
        <v>2098</v>
      </c>
    </row>
    <row r="359" spans="1:6">
      <c r="A359" s="1063" t="s">
        <v>2718</v>
      </c>
      <c r="B359" s="1044">
        <v>1</v>
      </c>
      <c r="C359" s="1057" t="s">
        <v>2098</v>
      </c>
      <c r="D359" s="1064" t="s">
        <v>2719</v>
      </c>
      <c r="E359" s="1044">
        <v>23.2</v>
      </c>
      <c r="F359" s="1045" t="s">
        <v>2098</v>
      </c>
    </row>
    <row r="360" spans="1:6">
      <c r="A360" s="1063" t="s">
        <v>2720</v>
      </c>
      <c r="B360" s="1044">
        <v>3.2</v>
      </c>
      <c r="C360" s="1057" t="s">
        <v>2098</v>
      </c>
      <c r="D360" s="1064" t="s">
        <v>2721</v>
      </c>
      <c r="E360" s="1044">
        <v>7.5</v>
      </c>
      <c r="F360" s="1045" t="s">
        <v>2098</v>
      </c>
    </row>
    <row r="361" spans="1:6">
      <c r="A361" s="1063" t="s">
        <v>2722</v>
      </c>
      <c r="B361" s="1044">
        <v>3.8</v>
      </c>
      <c r="C361" s="1057" t="s">
        <v>2098</v>
      </c>
      <c r="D361" s="1064" t="s">
        <v>2723</v>
      </c>
      <c r="E361" s="1044">
        <v>10.5</v>
      </c>
      <c r="F361" s="1045" t="s">
        <v>2098</v>
      </c>
    </row>
    <row r="362" spans="1:6">
      <c r="A362" s="1063" t="s">
        <v>2724</v>
      </c>
      <c r="B362" s="1044">
        <v>1.3</v>
      </c>
      <c r="C362" s="1057" t="s">
        <v>2098</v>
      </c>
      <c r="D362" s="1064" t="s">
        <v>2725</v>
      </c>
      <c r="E362" s="1044">
        <v>34.1</v>
      </c>
      <c r="F362" s="1045" t="s">
        <v>2098</v>
      </c>
    </row>
    <row r="363" spans="1:6">
      <c r="A363" s="1063" t="s">
        <v>2726</v>
      </c>
      <c r="B363" s="1044">
        <v>1.9</v>
      </c>
      <c r="C363" s="1057" t="s">
        <v>2098</v>
      </c>
      <c r="D363" s="1064" t="s">
        <v>2727</v>
      </c>
      <c r="E363" s="1044">
        <v>37.700000000000003</v>
      </c>
      <c r="F363" s="1045" t="s">
        <v>2098</v>
      </c>
    </row>
    <row r="364" spans="1:6">
      <c r="A364" s="1063" t="s">
        <v>2728</v>
      </c>
      <c r="B364" s="1044">
        <v>3.2</v>
      </c>
      <c r="C364" s="1057" t="s">
        <v>2098</v>
      </c>
      <c r="D364" s="1064" t="s">
        <v>2729</v>
      </c>
      <c r="E364" s="1044">
        <v>9.1</v>
      </c>
      <c r="F364" s="1045" t="s">
        <v>2098</v>
      </c>
    </row>
    <row r="365" spans="1:6">
      <c r="A365" s="1063" t="s">
        <v>2730</v>
      </c>
      <c r="B365" s="1044">
        <v>3.8</v>
      </c>
      <c r="C365" s="1057" t="s">
        <v>2098</v>
      </c>
      <c r="D365" s="1064" t="s">
        <v>2731</v>
      </c>
      <c r="E365" s="1044">
        <v>12.8</v>
      </c>
      <c r="F365" s="1045" t="s">
        <v>2098</v>
      </c>
    </row>
    <row r="366" spans="1:6">
      <c r="A366" s="1063" t="s">
        <v>2732</v>
      </c>
      <c r="B366" s="1044">
        <v>1.3</v>
      </c>
      <c r="C366" s="1057" t="s">
        <v>2098</v>
      </c>
      <c r="D366" s="1064" t="s">
        <v>2733</v>
      </c>
      <c r="E366" s="1044">
        <v>60.4</v>
      </c>
      <c r="F366" s="1045" t="s">
        <v>2098</v>
      </c>
    </row>
    <row r="367" spans="1:6">
      <c r="A367" s="1063" t="s">
        <v>2734</v>
      </c>
      <c r="B367" s="1044">
        <v>1.9</v>
      </c>
      <c r="C367" s="1057" t="s">
        <v>2098</v>
      </c>
      <c r="D367" s="1064" t="s">
        <v>2735</v>
      </c>
      <c r="E367" s="1044">
        <v>66.3</v>
      </c>
      <c r="F367" s="1045" t="s">
        <v>2098</v>
      </c>
    </row>
    <row r="368" spans="1:6">
      <c r="A368" s="1063" t="s">
        <v>2736</v>
      </c>
      <c r="B368" s="1044">
        <v>7</v>
      </c>
      <c r="C368" s="1057" t="s">
        <v>2098</v>
      </c>
      <c r="D368" s="1064" t="s">
        <v>2737</v>
      </c>
      <c r="E368" s="1044">
        <v>16.7</v>
      </c>
      <c r="F368" s="1045" t="s">
        <v>2098</v>
      </c>
    </row>
    <row r="369" spans="1:26">
      <c r="A369" s="1063" t="s">
        <v>2738</v>
      </c>
      <c r="B369" s="1044">
        <v>8.8000000000000007</v>
      </c>
      <c r="C369" s="1057" t="s">
        <v>2098</v>
      </c>
      <c r="D369" s="1064" t="s">
        <v>2739</v>
      </c>
      <c r="E369" s="1044">
        <v>22.6</v>
      </c>
      <c r="F369" s="1045" t="s">
        <v>2098</v>
      </c>
    </row>
    <row r="370" spans="1:26" ht="20.25">
      <c r="A370" s="1481" t="s">
        <v>2740</v>
      </c>
      <c r="B370" s="1369"/>
      <c r="C370" s="1369"/>
      <c r="D370" s="1369"/>
      <c r="E370" s="1369"/>
      <c r="F370" s="1325"/>
      <c r="G370" s="1058"/>
      <c r="H370" s="1058"/>
      <c r="I370" s="1058"/>
      <c r="J370" s="1058"/>
      <c r="K370" s="1058"/>
      <c r="L370" s="1058"/>
      <c r="M370" s="1058"/>
      <c r="N370" s="1058"/>
      <c r="O370" s="1058"/>
      <c r="P370" s="1058"/>
      <c r="Q370" s="1058"/>
      <c r="R370" s="1058"/>
      <c r="S370" s="1058"/>
      <c r="T370" s="1058"/>
      <c r="U370" s="1058"/>
      <c r="V370" s="1058"/>
      <c r="W370" s="1058"/>
      <c r="X370" s="1058"/>
      <c r="Y370" s="1058"/>
      <c r="Z370" s="1058"/>
    </row>
    <row r="371" spans="1:26" ht="29.25">
      <c r="A371" s="1059" t="s">
        <v>10</v>
      </c>
      <c r="B371" s="1060" t="s">
        <v>2095</v>
      </c>
      <c r="C371" s="1060" t="s">
        <v>2096</v>
      </c>
      <c r="D371" s="1060" t="s">
        <v>10</v>
      </c>
      <c r="E371" s="1060" t="s">
        <v>2095</v>
      </c>
      <c r="F371" s="1060" t="s">
        <v>2096</v>
      </c>
      <c r="G371" s="1058"/>
      <c r="H371" s="1058"/>
      <c r="I371" s="1058"/>
      <c r="J371" s="1058"/>
      <c r="K371" s="1058"/>
      <c r="L371" s="1058"/>
      <c r="M371" s="1058"/>
      <c r="N371" s="1058"/>
      <c r="O371" s="1058"/>
      <c r="P371" s="1058"/>
      <c r="Q371" s="1058"/>
      <c r="R371" s="1058"/>
      <c r="S371" s="1058"/>
      <c r="T371" s="1058"/>
      <c r="U371" s="1058"/>
      <c r="V371" s="1058"/>
      <c r="W371" s="1058"/>
      <c r="X371" s="1058"/>
      <c r="Y371" s="1058"/>
      <c r="Z371" s="1058"/>
    </row>
    <row r="372" spans="1:26">
      <c r="A372" s="1039" t="s">
        <v>2741</v>
      </c>
      <c r="B372" s="1040">
        <v>0.5</v>
      </c>
      <c r="C372" s="1056" t="s">
        <v>2098</v>
      </c>
      <c r="D372" s="1042" t="s">
        <v>2742</v>
      </c>
      <c r="E372" s="1040">
        <v>2.1</v>
      </c>
      <c r="F372" s="1041" t="s">
        <v>2098</v>
      </c>
    </row>
    <row r="373" spans="1:26">
      <c r="A373" s="1043" t="s">
        <v>2743</v>
      </c>
      <c r="B373" s="1044">
        <v>1</v>
      </c>
      <c r="C373" s="1057" t="s">
        <v>2098</v>
      </c>
      <c r="D373" s="1046" t="s">
        <v>2744</v>
      </c>
      <c r="E373" s="1044">
        <v>3.1</v>
      </c>
      <c r="F373" s="1045" t="s">
        <v>2098</v>
      </c>
    </row>
    <row r="374" spans="1:26">
      <c r="A374" s="1043" t="s">
        <v>2745</v>
      </c>
      <c r="B374" s="1044">
        <v>0.5</v>
      </c>
      <c r="C374" s="1057" t="s">
        <v>2098</v>
      </c>
      <c r="D374" s="1046" t="s">
        <v>2746</v>
      </c>
      <c r="E374" s="1044">
        <v>2.1</v>
      </c>
      <c r="F374" s="1045" t="s">
        <v>2098</v>
      </c>
    </row>
    <row r="375" spans="1:26">
      <c r="A375" s="1043" t="s">
        <v>2747</v>
      </c>
      <c r="B375" s="1044">
        <v>1</v>
      </c>
      <c r="C375" s="1057" t="s">
        <v>2098</v>
      </c>
      <c r="D375" s="1046" t="s">
        <v>2748</v>
      </c>
      <c r="E375" s="1044">
        <v>3.1</v>
      </c>
      <c r="F375" s="1045" t="s">
        <v>2098</v>
      </c>
    </row>
    <row r="376" spans="1:26">
      <c r="A376" s="1043" t="s">
        <v>2749</v>
      </c>
      <c r="B376" s="1044">
        <v>0.7</v>
      </c>
      <c r="C376" s="1057" t="s">
        <v>2098</v>
      </c>
      <c r="D376" s="1046" t="s">
        <v>2750</v>
      </c>
      <c r="E376" s="1044">
        <v>2.8</v>
      </c>
      <c r="F376" s="1045" t="s">
        <v>2098</v>
      </c>
    </row>
    <row r="377" spans="1:26">
      <c r="A377" s="1043" t="s">
        <v>2751</v>
      </c>
      <c r="B377" s="1044">
        <v>1.4</v>
      </c>
      <c r="C377" s="1057" t="s">
        <v>2098</v>
      </c>
      <c r="D377" s="1046" t="s">
        <v>2752</v>
      </c>
      <c r="E377" s="1044">
        <v>4.3</v>
      </c>
      <c r="F377" s="1045" t="s">
        <v>2098</v>
      </c>
    </row>
    <row r="378" spans="1:26">
      <c r="A378" s="1043" t="s">
        <v>2753</v>
      </c>
      <c r="B378" s="1044">
        <v>0.7</v>
      </c>
      <c r="C378" s="1057" t="s">
        <v>2098</v>
      </c>
      <c r="D378" s="1046" t="s">
        <v>2754</v>
      </c>
      <c r="E378" s="1044">
        <v>2.8</v>
      </c>
      <c r="F378" s="1045" t="s">
        <v>2098</v>
      </c>
    </row>
    <row r="379" spans="1:26">
      <c r="A379" s="1043" t="s">
        <v>2755</v>
      </c>
      <c r="B379" s="1044">
        <v>1.4</v>
      </c>
      <c r="C379" s="1057" t="s">
        <v>2098</v>
      </c>
      <c r="D379" s="1046" t="s">
        <v>2756</v>
      </c>
      <c r="E379" s="1044">
        <v>4.3</v>
      </c>
      <c r="F379" s="1045" t="s">
        <v>2098</v>
      </c>
    </row>
    <row r="380" spans="1:26">
      <c r="A380" s="1043" t="s">
        <v>2757</v>
      </c>
      <c r="B380" s="1044">
        <v>0.9</v>
      </c>
      <c r="C380" s="1057" t="s">
        <v>2098</v>
      </c>
      <c r="D380" s="1046" t="s">
        <v>2758</v>
      </c>
      <c r="E380" s="1044">
        <v>4.5999999999999996</v>
      </c>
      <c r="F380" s="1045" t="s">
        <v>2098</v>
      </c>
    </row>
    <row r="381" spans="1:26">
      <c r="A381" s="1043" t="s">
        <v>2759</v>
      </c>
      <c r="B381" s="1044">
        <v>2.1</v>
      </c>
      <c r="C381" s="1057" t="s">
        <v>2098</v>
      </c>
      <c r="D381" s="1046" t="s">
        <v>2760</v>
      </c>
      <c r="E381" s="1044">
        <v>7.4</v>
      </c>
      <c r="F381" s="1045" t="s">
        <v>2098</v>
      </c>
    </row>
    <row r="382" spans="1:26">
      <c r="A382" s="1043" t="s">
        <v>2761</v>
      </c>
      <c r="B382" s="1044">
        <v>0.9</v>
      </c>
      <c r="C382" s="1057" t="s">
        <v>2098</v>
      </c>
      <c r="D382" s="1046" t="s">
        <v>2762</v>
      </c>
      <c r="E382" s="1044">
        <v>4.5999999999999996</v>
      </c>
      <c r="F382" s="1045" t="s">
        <v>2098</v>
      </c>
    </row>
    <row r="383" spans="1:26">
      <c r="A383" s="1043" t="s">
        <v>2763</v>
      </c>
      <c r="B383" s="1044">
        <v>2.1</v>
      </c>
      <c r="C383" s="1057" t="s">
        <v>2098</v>
      </c>
      <c r="D383" s="1046" t="s">
        <v>2764</v>
      </c>
      <c r="E383" s="1044">
        <v>7.4</v>
      </c>
      <c r="F383" s="1045" t="s">
        <v>2098</v>
      </c>
    </row>
    <row r="384" spans="1:26">
      <c r="A384" s="1043" t="s">
        <v>2765</v>
      </c>
      <c r="B384" s="1044">
        <v>1.6</v>
      </c>
      <c r="C384" s="1057" t="s">
        <v>2098</v>
      </c>
      <c r="D384" s="1046" t="s">
        <v>2766</v>
      </c>
      <c r="E384" s="1044">
        <v>12.7</v>
      </c>
      <c r="F384" s="1045" t="s">
        <v>2098</v>
      </c>
    </row>
    <row r="385" spans="1:26">
      <c r="A385" s="1043" t="s">
        <v>2767</v>
      </c>
      <c r="B385" s="1044">
        <v>2.6</v>
      </c>
      <c r="C385" s="1057" t="s">
        <v>2098</v>
      </c>
      <c r="D385" s="1065"/>
      <c r="E385" s="1066"/>
      <c r="F385" s="1067"/>
    </row>
    <row r="386" spans="1:26" ht="20.25">
      <c r="A386" s="1481" t="s">
        <v>2768</v>
      </c>
      <c r="B386" s="1369"/>
      <c r="C386" s="1369"/>
      <c r="D386" s="1369"/>
      <c r="E386" s="1369"/>
      <c r="F386" s="1325"/>
      <c r="G386" s="1058"/>
      <c r="H386" s="1058"/>
      <c r="I386" s="1058"/>
      <c r="J386" s="1058"/>
      <c r="K386" s="1058"/>
      <c r="L386" s="1058"/>
      <c r="M386" s="1058"/>
      <c r="N386" s="1058"/>
      <c r="O386" s="1058"/>
      <c r="P386" s="1058"/>
      <c r="Q386" s="1058"/>
      <c r="R386" s="1058"/>
      <c r="S386" s="1058"/>
      <c r="T386" s="1058"/>
      <c r="U386" s="1058"/>
      <c r="V386" s="1058"/>
      <c r="W386" s="1058"/>
      <c r="X386" s="1058"/>
      <c r="Y386" s="1058"/>
      <c r="Z386" s="1058"/>
    </row>
    <row r="387" spans="1:26">
      <c r="A387" s="1484" t="s">
        <v>10</v>
      </c>
      <c r="B387" s="1354"/>
      <c r="C387" s="1422"/>
      <c r="D387" s="1060" t="s">
        <v>2095</v>
      </c>
      <c r="E387" s="1485" t="s">
        <v>2096</v>
      </c>
      <c r="F387" s="1422"/>
      <c r="G387" s="1058"/>
      <c r="I387" s="1058"/>
      <c r="J387" s="1058"/>
      <c r="K387" s="1058"/>
      <c r="L387" s="1058"/>
      <c r="M387" s="1058"/>
      <c r="N387" s="1058"/>
      <c r="O387" s="1058"/>
      <c r="P387" s="1058"/>
      <c r="Q387" s="1058"/>
      <c r="R387" s="1058"/>
      <c r="S387" s="1058"/>
      <c r="T387" s="1058"/>
      <c r="U387" s="1058"/>
      <c r="V387" s="1058"/>
      <c r="W387" s="1058"/>
      <c r="X387" s="1058"/>
      <c r="Y387" s="1058"/>
      <c r="Z387" s="1058"/>
    </row>
    <row r="388" spans="1:26" ht="15.75">
      <c r="A388" s="1486" t="s">
        <v>2769</v>
      </c>
      <c r="B388" s="1487"/>
      <c r="C388" s="1488"/>
      <c r="D388" s="1068">
        <v>25</v>
      </c>
      <c r="E388" s="1482" t="s">
        <v>2098</v>
      </c>
      <c r="F388" s="1430"/>
    </row>
    <row r="389" spans="1:26" ht="15.75">
      <c r="A389" s="1489" t="s">
        <v>2770</v>
      </c>
      <c r="B389" s="1389"/>
      <c r="C389" s="1317"/>
      <c r="D389" s="1069">
        <v>34.700000000000003</v>
      </c>
      <c r="E389" s="1483" t="s">
        <v>2098</v>
      </c>
      <c r="F389" s="1310"/>
    </row>
    <row r="390" spans="1:26" ht="15.75">
      <c r="A390" s="1489" t="s">
        <v>2771</v>
      </c>
      <c r="B390" s="1389"/>
      <c r="C390" s="1317"/>
      <c r="D390" s="1069">
        <v>35.299999999999997</v>
      </c>
      <c r="E390" s="1483" t="s">
        <v>2098</v>
      </c>
      <c r="F390" s="1310"/>
    </row>
    <row r="391" spans="1:26" ht="15.75">
      <c r="A391" s="1489" t="s">
        <v>2772</v>
      </c>
      <c r="B391" s="1389"/>
      <c r="C391" s="1317"/>
      <c r="D391" s="1069">
        <v>44.8</v>
      </c>
      <c r="E391" s="1483" t="s">
        <v>2098</v>
      </c>
      <c r="F391" s="1310"/>
    </row>
    <row r="392" spans="1:26" ht="15.75">
      <c r="A392" s="1489" t="s">
        <v>2773</v>
      </c>
      <c r="B392" s="1389"/>
      <c r="C392" s="1317"/>
      <c r="D392" s="1069">
        <v>38.9</v>
      </c>
      <c r="E392" s="1483" t="s">
        <v>2098</v>
      </c>
      <c r="F392" s="1310"/>
    </row>
    <row r="393" spans="1:26" ht="15.75">
      <c r="A393" s="1489" t="s">
        <v>2774</v>
      </c>
      <c r="B393" s="1389"/>
      <c r="C393" s="1317"/>
      <c r="D393" s="1069">
        <v>50.7</v>
      </c>
      <c r="E393" s="1483" t="s">
        <v>2098</v>
      </c>
      <c r="F393" s="1310"/>
    </row>
    <row r="394" spans="1:26" ht="20.25">
      <c r="A394" s="1481" t="s">
        <v>2775</v>
      </c>
      <c r="B394" s="1369"/>
      <c r="C394" s="1369"/>
      <c r="D394" s="1369"/>
      <c r="E394" s="1369"/>
      <c r="F394" s="1325"/>
      <c r="G394" s="1058"/>
      <c r="H394" s="1058"/>
      <c r="I394" s="1058"/>
      <c r="J394" s="1058"/>
      <c r="K394" s="1058"/>
      <c r="L394" s="1058"/>
      <c r="M394" s="1058"/>
      <c r="N394" s="1058"/>
      <c r="O394" s="1058"/>
      <c r="P394" s="1058"/>
      <c r="Q394" s="1058"/>
      <c r="R394" s="1058"/>
      <c r="S394" s="1058"/>
      <c r="T394" s="1058"/>
      <c r="U394" s="1058"/>
      <c r="V394" s="1058"/>
      <c r="W394" s="1058"/>
      <c r="X394" s="1058"/>
      <c r="Y394" s="1058"/>
      <c r="Z394" s="1058"/>
    </row>
    <row r="395" spans="1:26" ht="29.25">
      <c r="A395" s="1059" t="s">
        <v>10</v>
      </c>
      <c r="B395" s="1060" t="s">
        <v>2095</v>
      </c>
      <c r="C395" s="1060" t="s">
        <v>2096</v>
      </c>
      <c r="D395" s="1060" t="s">
        <v>10</v>
      </c>
      <c r="E395" s="1060" t="s">
        <v>2095</v>
      </c>
      <c r="F395" s="1060" t="s">
        <v>2096</v>
      </c>
      <c r="G395" s="1058"/>
      <c r="H395" s="1058"/>
      <c r="I395" s="1058"/>
      <c r="J395" s="1058"/>
      <c r="K395" s="1058"/>
      <c r="L395" s="1058"/>
      <c r="M395" s="1058"/>
      <c r="N395" s="1058"/>
      <c r="O395" s="1058"/>
      <c r="P395" s="1058"/>
      <c r="Q395" s="1058"/>
      <c r="R395" s="1058"/>
      <c r="S395" s="1058"/>
      <c r="T395" s="1058"/>
      <c r="U395" s="1058"/>
      <c r="V395" s="1058"/>
      <c r="W395" s="1058"/>
      <c r="X395" s="1058"/>
      <c r="Y395" s="1058"/>
      <c r="Z395" s="1058"/>
    </row>
    <row r="396" spans="1:26">
      <c r="A396" s="1061" t="s">
        <v>2776</v>
      </c>
      <c r="B396" s="1040">
        <v>0.1</v>
      </c>
      <c r="C396" s="1041" t="s">
        <v>2098</v>
      </c>
      <c r="D396" s="1062" t="s">
        <v>2777</v>
      </c>
      <c r="E396" s="1040">
        <v>3.24</v>
      </c>
      <c r="F396" s="1041" t="s">
        <v>2098</v>
      </c>
    </row>
    <row r="397" spans="1:26">
      <c r="A397" s="1063" t="s">
        <v>2778</v>
      </c>
      <c r="B397" s="1044">
        <v>0.1</v>
      </c>
      <c r="C397" s="1045" t="s">
        <v>2098</v>
      </c>
      <c r="D397" s="1064" t="s">
        <v>2779</v>
      </c>
      <c r="E397" s="1044">
        <v>3.64</v>
      </c>
      <c r="F397" s="1045" t="s">
        <v>2098</v>
      </c>
    </row>
    <row r="398" spans="1:26">
      <c r="A398" s="1063" t="s">
        <v>2780</v>
      </c>
      <c r="B398" s="1044">
        <v>0.1</v>
      </c>
      <c r="C398" s="1045" t="s">
        <v>2098</v>
      </c>
      <c r="D398" s="1064" t="s">
        <v>2781</v>
      </c>
      <c r="E398" s="1044">
        <v>4.04</v>
      </c>
      <c r="F398" s="1045" t="s">
        <v>2098</v>
      </c>
    </row>
    <row r="399" spans="1:26">
      <c r="A399" s="1063" t="s">
        <v>2782</v>
      </c>
      <c r="B399" s="1044">
        <v>0.1</v>
      </c>
      <c r="C399" s="1045" t="s">
        <v>2098</v>
      </c>
      <c r="D399" s="1064" t="s">
        <v>2783</v>
      </c>
      <c r="E399" s="1044">
        <v>6.22</v>
      </c>
      <c r="F399" s="1045" t="s">
        <v>2098</v>
      </c>
    </row>
    <row r="400" spans="1:26">
      <c r="A400" s="1063" t="s">
        <v>2784</v>
      </c>
      <c r="B400" s="1044">
        <v>0.1</v>
      </c>
      <c r="C400" s="1045" t="s">
        <v>2098</v>
      </c>
      <c r="D400" s="1064" t="s">
        <v>2785</v>
      </c>
      <c r="E400" s="1044">
        <v>7.4</v>
      </c>
      <c r="F400" s="1045" t="s">
        <v>2098</v>
      </c>
    </row>
    <row r="401" spans="1:6">
      <c r="A401" s="1063" t="s">
        <v>2786</v>
      </c>
      <c r="B401" s="1044">
        <v>0.2</v>
      </c>
      <c r="C401" s="1045" t="s">
        <v>2098</v>
      </c>
      <c r="D401" s="1064" t="s">
        <v>2787</v>
      </c>
      <c r="E401" s="1044">
        <v>9.5</v>
      </c>
      <c r="F401" s="1045" t="s">
        <v>2098</v>
      </c>
    </row>
    <row r="402" spans="1:6">
      <c r="A402" s="1063" t="s">
        <v>2788</v>
      </c>
      <c r="B402" s="1044">
        <v>0.2</v>
      </c>
      <c r="C402" s="1045" t="s">
        <v>2098</v>
      </c>
      <c r="D402" s="1064" t="s">
        <v>2789</v>
      </c>
      <c r="E402" s="1044">
        <v>0.1</v>
      </c>
      <c r="F402" s="1045" t="s">
        <v>2098</v>
      </c>
    </row>
    <row r="403" spans="1:6">
      <c r="A403" s="1063" t="s">
        <v>2790</v>
      </c>
      <c r="B403" s="1044">
        <v>0.3</v>
      </c>
      <c r="C403" s="1045" t="s">
        <v>2098</v>
      </c>
      <c r="D403" s="1064" t="s">
        <v>2791</v>
      </c>
      <c r="E403" s="1044">
        <v>0.1</v>
      </c>
      <c r="F403" s="1045" t="s">
        <v>2098</v>
      </c>
    </row>
    <row r="404" spans="1:6">
      <c r="A404" s="1063" t="s">
        <v>2792</v>
      </c>
      <c r="B404" s="1044">
        <v>0.4</v>
      </c>
      <c r="C404" s="1045" t="s">
        <v>2098</v>
      </c>
      <c r="D404" s="1064" t="s">
        <v>2793</v>
      </c>
      <c r="E404" s="1044">
        <v>0.1</v>
      </c>
      <c r="F404" s="1045" t="s">
        <v>2098</v>
      </c>
    </row>
    <row r="405" spans="1:6">
      <c r="A405" s="1063" t="s">
        <v>2794</v>
      </c>
      <c r="B405" s="1044">
        <v>0.4</v>
      </c>
      <c r="C405" s="1045" t="s">
        <v>2098</v>
      </c>
      <c r="D405" s="1064" t="s">
        <v>2795</v>
      </c>
      <c r="E405" s="1044">
        <v>0.1</v>
      </c>
      <c r="F405" s="1045" t="s">
        <v>2098</v>
      </c>
    </row>
    <row r="406" spans="1:6">
      <c r="A406" s="1063" t="s">
        <v>2796</v>
      </c>
      <c r="B406" s="1044">
        <v>0.8</v>
      </c>
      <c r="C406" s="1045" t="s">
        <v>2098</v>
      </c>
      <c r="D406" s="1064" t="s">
        <v>2797</v>
      </c>
      <c r="E406" s="1044">
        <v>0.1</v>
      </c>
      <c r="F406" s="1045" t="s">
        <v>2098</v>
      </c>
    </row>
    <row r="407" spans="1:6">
      <c r="A407" s="1063" t="s">
        <v>2798</v>
      </c>
      <c r="B407" s="1044">
        <v>1</v>
      </c>
      <c r="C407" s="1045" t="s">
        <v>2098</v>
      </c>
      <c r="D407" s="1064" t="s">
        <v>2799</v>
      </c>
      <c r="E407" s="1044">
        <v>0.1</v>
      </c>
      <c r="F407" s="1045" t="s">
        <v>2098</v>
      </c>
    </row>
    <row r="408" spans="1:6">
      <c r="A408" s="1063" t="s">
        <v>2800</v>
      </c>
      <c r="B408" s="1044">
        <v>1.8</v>
      </c>
      <c r="C408" s="1045" t="s">
        <v>2098</v>
      </c>
      <c r="D408" s="1064" t="s">
        <v>2801</v>
      </c>
      <c r="E408" s="1044">
        <v>0.2</v>
      </c>
      <c r="F408" s="1045" t="s">
        <v>2098</v>
      </c>
    </row>
    <row r="409" spans="1:6">
      <c r="A409" s="1063" t="s">
        <v>2802</v>
      </c>
      <c r="B409" s="1044">
        <v>2.2000000000000002</v>
      </c>
      <c r="C409" s="1045" t="s">
        <v>2098</v>
      </c>
      <c r="D409" s="1064" t="s">
        <v>2803</v>
      </c>
      <c r="E409" s="1044">
        <v>0.3</v>
      </c>
      <c r="F409" s="1045" t="s">
        <v>2098</v>
      </c>
    </row>
    <row r="410" spans="1:6">
      <c r="A410" s="1063" t="s">
        <v>2804</v>
      </c>
      <c r="B410" s="1044">
        <v>2.6</v>
      </c>
      <c r="C410" s="1045" t="s">
        <v>2098</v>
      </c>
      <c r="D410" s="1064" t="s">
        <v>2805</v>
      </c>
      <c r="E410" s="1044">
        <v>0.3</v>
      </c>
      <c r="F410" s="1045" t="s">
        <v>2098</v>
      </c>
    </row>
    <row r="411" spans="1:6">
      <c r="A411" s="1063" t="s">
        <v>2806</v>
      </c>
      <c r="B411" s="1044">
        <v>3</v>
      </c>
      <c r="C411" s="1045" t="s">
        <v>2098</v>
      </c>
      <c r="D411" s="1064" t="s">
        <v>2807</v>
      </c>
      <c r="E411" s="1044">
        <v>0.6</v>
      </c>
      <c r="F411" s="1045" t="s">
        <v>2098</v>
      </c>
    </row>
    <row r="412" spans="1:6">
      <c r="A412" s="1063" t="s">
        <v>2808</v>
      </c>
      <c r="B412" s="1044">
        <v>5</v>
      </c>
      <c r="C412" s="1045" t="s">
        <v>2098</v>
      </c>
      <c r="D412" s="1064" t="s">
        <v>2809</v>
      </c>
      <c r="E412" s="1044">
        <v>0.7</v>
      </c>
      <c r="F412" s="1045" t="s">
        <v>2098</v>
      </c>
    </row>
    <row r="413" spans="1:6">
      <c r="A413" s="1063" t="s">
        <v>2810</v>
      </c>
      <c r="B413" s="1044">
        <v>5.5</v>
      </c>
      <c r="C413" s="1045" t="s">
        <v>2098</v>
      </c>
      <c r="D413" s="1064" t="s">
        <v>2811</v>
      </c>
      <c r="E413" s="1044">
        <v>1.3</v>
      </c>
      <c r="F413" s="1045" t="s">
        <v>2098</v>
      </c>
    </row>
    <row r="414" spans="1:6">
      <c r="A414" s="1063" t="s">
        <v>2812</v>
      </c>
      <c r="B414" s="1044">
        <v>6.6</v>
      </c>
      <c r="C414" s="1045" t="s">
        <v>2098</v>
      </c>
      <c r="D414" s="1064" t="s">
        <v>2813</v>
      </c>
      <c r="E414" s="1044">
        <v>0.14000000000000001</v>
      </c>
      <c r="F414" s="1045" t="s">
        <v>2098</v>
      </c>
    </row>
    <row r="415" spans="1:6">
      <c r="A415" s="1063" t="s">
        <v>2814</v>
      </c>
      <c r="B415" s="1044">
        <v>0.14000000000000001</v>
      </c>
      <c r="C415" s="1045" t="s">
        <v>2098</v>
      </c>
      <c r="D415" s="1064" t="s">
        <v>2815</v>
      </c>
      <c r="E415" s="1044">
        <v>0.14000000000000001</v>
      </c>
      <c r="F415" s="1045" t="s">
        <v>2098</v>
      </c>
    </row>
    <row r="416" spans="1:6">
      <c r="A416" s="1063" t="s">
        <v>2816</v>
      </c>
      <c r="B416" s="1044">
        <v>0.14000000000000001</v>
      </c>
      <c r="C416" s="1045" t="s">
        <v>2098</v>
      </c>
      <c r="D416" s="1064" t="s">
        <v>2817</v>
      </c>
      <c r="E416" s="1044">
        <v>0.14000000000000001</v>
      </c>
      <c r="F416" s="1045" t="s">
        <v>2098</v>
      </c>
    </row>
    <row r="417" spans="1:26">
      <c r="A417" s="1063" t="s">
        <v>2818</v>
      </c>
      <c r="B417" s="1044">
        <v>0.14000000000000001</v>
      </c>
      <c r="C417" s="1045" t="s">
        <v>2098</v>
      </c>
      <c r="D417" s="1064" t="s">
        <v>2819</v>
      </c>
      <c r="E417" s="1044">
        <v>0.18</v>
      </c>
      <c r="F417" s="1045" t="s">
        <v>2098</v>
      </c>
    </row>
    <row r="418" spans="1:26">
      <c r="A418" s="1063" t="s">
        <v>2820</v>
      </c>
      <c r="B418" s="1044">
        <v>0.18</v>
      </c>
      <c r="C418" s="1045" t="s">
        <v>2098</v>
      </c>
      <c r="D418" s="1064" t="s">
        <v>2821</v>
      </c>
      <c r="E418" s="1044">
        <v>0.18</v>
      </c>
      <c r="F418" s="1045" t="s">
        <v>2098</v>
      </c>
    </row>
    <row r="419" spans="1:26">
      <c r="A419" s="1063" t="s">
        <v>2822</v>
      </c>
      <c r="B419" s="1044">
        <v>0.28000000000000003</v>
      </c>
      <c r="C419" s="1045" t="s">
        <v>2098</v>
      </c>
      <c r="D419" s="1064" t="s">
        <v>2823</v>
      </c>
      <c r="E419" s="1044">
        <v>0.22</v>
      </c>
      <c r="F419" s="1045" t="s">
        <v>2098</v>
      </c>
    </row>
    <row r="420" spans="1:26">
      <c r="A420" s="1063" t="s">
        <v>2824</v>
      </c>
      <c r="B420" s="1044">
        <v>0.32</v>
      </c>
      <c r="C420" s="1045" t="s">
        <v>2098</v>
      </c>
      <c r="D420" s="1064" t="s">
        <v>2825</v>
      </c>
      <c r="E420" s="1044">
        <v>0.4</v>
      </c>
      <c r="F420" s="1045" t="s">
        <v>2098</v>
      </c>
    </row>
    <row r="421" spans="1:26">
      <c r="A421" s="1063" t="s">
        <v>2826</v>
      </c>
      <c r="B421" s="1044">
        <v>0.5</v>
      </c>
      <c r="C421" s="1045" t="s">
        <v>2098</v>
      </c>
      <c r="D421" s="1064" t="s">
        <v>2827</v>
      </c>
      <c r="E421" s="1044">
        <v>0.5</v>
      </c>
      <c r="F421" s="1045" t="s">
        <v>2098</v>
      </c>
    </row>
    <row r="422" spans="1:26">
      <c r="A422" s="1063" t="s">
        <v>2828</v>
      </c>
      <c r="B422" s="1044">
        <v>0.6</v>
      </c>
      <c r="C422" s="1045" t="s">
        <v>2098</v>
      </c>
      <c r="D422" s="1064" t="s">
        <v>2829</v>
      </c>
      <c r="E422" s="1044">
        <v>0.5</v>
      </c>
      <c r="F422" s="1045" t="s">
        <v>2098</v>
      </c>
    </row>
    <row r="423" spans="1:26">
      <c r="A423" s="1063" t="s">
        <v>2830</v>
      </c>
      <c r="B423" s="1044">
        <v>0.6</v>
      </c>
      <c r="C423" s="1045" t="s">
        <v>2098</v>
      </c>
      <c r="D423" s="1064" t="s">
        <v>2831</v>
      </c>
      <c r="E423" s="1044">
        <v>0.88</v>
      </c>
      <c r="F423" s="1045" t="s">
        <v>2098</v>
      </c>
    </row>
    <row r="424" spans="1:26">
      <c r="A424" s="1063" t="s">
        <v>2832</v>
      </c>
      <c r="B424" s="1044">
        <v>1.08</v>
      </c>
      <c r="C424" s="1045" t="s">
        <v>2098</v>
      </c>
      <c r="D424" s="1064" t="s">
        <v>2833</v>
      </c>
      <c r="E424" s="1044">
        <v>1.22</v>
      </c>
      <c r="F424" s="1045" t="s">
        <v>2098</v>
      </c>
    </row>
    <row r="425" spans="1:26">
      <c r="A425" s="1063" t="s">
        <v>2834</v>
      </c>
      <c r="B425" s="1044">
        <v>1.52</v>
      </c>
      <c r="C425" s="1045" t="s">
        <v>2098</v>
      </c>
      <c r="D425" s="1064" t="s">
        <v>2835</v>
      </c>
      <c r="E425" s="1044">
        <v>1.82</v>
      </c>
      <c r="F425" s="1045" t="s">
        <v>2098</v>
      </c>
    </row>
    <row r="426" spans="1:26">
      <c r="A426" s="1063" t="s">
        <v>2836</v>
      </c>
      <c r="B426" s="1044">
        <v>2.3199999999999998</v>
      </c>
      <c r="C426" s="1045" t="s">
        <v>2098</v>
      </c>
      <c r="D426" s="1070"/>
      <c r="E426" s="1066"/>
      <c r="F426" s="1067"/>
    </row>
    <row r="427" spans="1:26" ht="20.25">
      <c r="A427" s="1481" t="s">
        <v>2837</v>
      </c>
      <c r="B427" s="1369"/>
      <c r="C427" s="1369"/>
      <c r="D427" s="1369"/>
      <c r="E427" s="1369"/>
      <c r="F427" s="1325"/>
      <c r="G427" s="1058"/>
      <c r="H427" s="1058"/>
      <c r="I427" s="1058"/>
      <c r="J427" s="1058"/>
      <c r="K427" s="1058"/>
      <c r="L427" s="1058"/>
      <c r="M427" s="1058"/>
      <c r="N427" s="1058"/>
      <c r="O427" s="1058"/>
      <c r="P427" s="1058"/>
      <c r="Q427" s="1058"/>
      <c r="R427" s="1058"/>
      <c r="S427" s="1058"/>
      <c r="T427" s="1058"/>
      <c r="U427" s="1058"/>
      <c r="V427" s="1058"/>
      <c r="W427" s="1058"/>
      <c r="X427" s="1058"/>
      <c r="Y427" s="1058"/>
      <c r="Z427" s="1058"/>
    </row>
    <row r="428" spans="1:26" ht="29.25">
      <c r="A428" s="1059" t="s">
        <v>10</v>
      </c>
      <c r="B428" s="1060" t="s">
        <v>2095</v>
      </c>
      <c r="C428" s="1060" t="s">
        <v>2096</v>
      </c>
      <c r="D428" s="1060" t="s">
        <v>10</v>
      </c>
      <c r="E428" s="1060" t="s">
        <v>2095</v>
      </c>
      <c r="F428" s="1060" t="s">
        <v>2096</v>
      </c>
      <c r="G428" s="1058"/>
      <c r="H428" s="1058"/>
      <c r="I428" s="1058"/>
      <c r="J428" s="1058"/>
      <c r="K428" s="1058"/>
      <c r="L428" s="1058"/>
      <c r="M428" s="1058"/>
      <c r="N428" s="1058"/>
      <c r="O428" s="1058"/>
      <c r="P428" s="1058"/>
      <c r="Q428" s="1058"/>
      <c r="R428" s="1058"/>
      <c r="S428" s="1058"/>
      <c r="T428" s="1058"/>
      <c r="U428" s="1058"/>
      <c r="V428" s="1058"/>
      <c r="W428" s="1058"/>
      <c r="X428" s="1058"/>
      <c r="Y428" s="1058"/>
      <c r="Z428" s="1058"/>
    </row>
    <row r="429" spans="1:26">
      <c r="A429" s="1039" t="s">
        <v>2838</v>
      </c>
      <c r="B429" s="1040">
        <v>1.2</v>
      </c>
      <c r="C429" s="1041" t="s">
        <v>2098</v>
      </c>
      <c r="D429" s="1042" t="s">
        <v>2839</v>
      </c>
      <c r="E429" s="1040">
        <v>11.6</v>
      </c>
      <c r="F429" s="1041" t="s">
        <v>2098</v>
      </c>
    </row>
    <row r="430" spans="1:26">
      <c r="A430" s="1043" t="s">
        <v>2840</v>
      </c>
      <c r="B430" s="1044">
        <v>1.4</v>
      </c>
      <c r="C430" s="1045" t="s">
        <v>2098</v>
      </c>
      <c r="D430" s="1046" t="s">
        <v>2841</v>
      </c>
      <c r="E430" s="1044">
        <v>11.5</v>
      </c>
      <c r="F430" s="1045" t="s">
        <v>2098</v>
      </c>
    </row>
    <row r="431" spans="1:26">
      <c r="A431" s="1043" t="s">
        <v>2842</v>
      </c>
      <c r="B431" s="1044">
        <v>1.5</v>
      </c>
      <c r="C431" s="1045" t="s">
        <v>2098</v>
      </c>
      <c r="D431" s="1046" t="s">
        <v>2843</v>
      </c>
      <c r="E431" s="1044">
        <v>12.8</v>
      </c>
      <c r="F431" s="1045" t="s">
        <v>2098</v>
      </c>
    </row>
    <row r="432" spans="1:26">
      <c r="A432" s="1043" t="s">
        <v>2844</v>
      </c>
      <c r="B432" s="1044">
        <v>1.8</v>
      </c>
      <c r="C432" s="1045" t="s">
        <v>2098</v>
      </c>
      <c r="D432" s="1046" t="s">
        <v>2845</v>
      </c>
      <c r="E432" s="1044">
        <v>20.100000000000001</v>
      </c>
      <c r="F432" s="1045" t="s">
        <v>2098</v>
      </c>
    </row>
    <row r="433" spans="1:26">
      <c r="A433" s="1043" t="s">
        <v>2846</v>
      </c>
      <c r="B433" s="1044">
        <v>2.2000000000000002</v>
      </c>
      <c r="C433" s="1045" t="s">
        <v>2098</v>
      </c>
      <c r="D433" s="1046" t="s">
        <v>2847</v>
      </c>
      <c r="E433" s="1044">
        <v>22</v>
      </c>
      <c r="F433" s="1045" t="s">
        <v>2098</v>
      </c>
    </row>
    <row r="434" spans="1:26">
      <c r="A434" s="1043" t="s">
        <v>2848</v>
      </c>
      <c r="B434" s="1044">
        <v>2.6</v>
      </c>
      <c r="C434" s="1045" t="s">
        <v>2098</v>
      </c>
      <c r="D434" s="1046" t="s">
        <v>2849</v>
      </c>
      <c r="E434" s="1044">
        <v>34.4</v>
      </c>
      <c r="F434" s="1045" t="s">
        <v>2098</v>
      </c>
    </row>
    <row r="435" spans="1:26">
      <c r="A435" s="1043" t="s">
        <v>2850</v>
      </c>
      <c r="B435" s="1044">
        <v>2.2999999999999998</v>
      </c>
      <c r="C435" s="1045" t="s">
        <v>2098</v>
      </c>
      <c r="D435" s="1046" t="s">
        <v>2851</v>
      </c>
      <c r="E435" s="1044">
        <v>37.4</v>
      </c>
      <c r="F435" s="1045" t="s">
        <v>2098</v>
      </c>
    </row>
    <row r="436" spans="1:26">
      <c r="A436" s="1043" t="s">
        <v>2852</v>
      </c>
      <c r="B436" s="1044">
        <v>2.6</v>
      </c>
      <c r="C436" s="1045" t="s">
        <v>2098</v>
      </c>
      <c r="D436" s="1046" t="s">
        <v>2853</v>
      </c>
      <c r="E436" s="1044">
        <v>35.9</v>
      </c>
      <c r="F436" s="1045" t="s">
        <v>2098</v>
      </c>
    </row>
    <row r="437" spans="1:26">
      <c r="A437" s="1043" t="s">
        <v>2854</v>
      </c>
      <c r="B437" s="1044">
        <v>4.2</v>
      </c>
      <c r="C437" s="1045" t="s">
        <v>2098</v>
      </c>
      <c r="D437" s="1046" t="s">
        <v>2855</v>
      </c>
      <c r="E437" s="1044">
        <v>38.9</v>
      </c>
      <c r="F437" s="1045" t="s">
        <v>2098</v>
      </c>
    </row>
    <row r="438" spans="1:26">
      <c r="A438" s="1043" t="s">
        <v>2856</v>
      </c>
      <c r="B438" s="1044">
        <v>4.8</v>
      </c>
      <c r="C438" s="1045" t="s">
        <v>2098</v>
      </c>
      <c r="D438" s="1046" t="s">
        <v>2857</v>
      </c>
      <c r="E438" s="1044">
        <v>47.3</v>
      </c>
      <c r="F438" s="1045" t="s">
        <v>2098</v>
      </c>
    </row>
    <row r="439" spans="1:26">
      <c r="A439" s="1043" t="s">
        <v>2858</v>
      </c>
      <c r="B439" s="1044">
        <v>4.3</v>
      </c>
      <c r="C439" s="1045" t="s">
        <v>2098</v>
      </c>
      <c r="D439" s="1046" t="s">
        <v>2859</v>
      </c>
      <c r="E439" s="1044">
        <v>50.9</v>
      </c>
      <c r="F439" s="1045" t="s">
        <v>2098</v>
      </c>
    </row>
    <row r="440" spans="1:26">
      <c r="A440" s="1043" t="s">
        <v>2860</v>
      </c>
      <c r="B440" s="1044">
        <v>4.9000000000000004</v>
      </c>
      <c r="C440" s="1045" t="s">
        <v>2098</v>
      </c>
      <c r="D440" s="1046" t="s">
        <v>2861</v>
      </c>
      <c r="E440" s="1044">
        <v>86.8</v>
      </c>
      <c r="F440" s="1045" t="s">
        <v>2098</v>
      </c>
    </row>
    <row r="441" spans="1:26">
      <c r="A441" s="1043" t="s">
        <v>2862</v>
      </c>
      <c r="B441" s="1044">
        <v>10.3</v>
      </c>
      <c r="C441" s="1045" t="s">
        <v>2098</v>
      </c>
      <c r="D441" s="1046" t="s">
        <v>2863</v>
      </c>
      <c r="E441" s="1044">
        <v>92.7</v>
      </c>
      <c r="F441" s="1045" t="s">
        <v>2098</v>
      </c>
    </row>
    <row r="442" spans="1:26" ht="20.25">
      <c r="A442" s="1481" t="s">
        <v>2864</v>
      </c>
      <c r="B442" s="1369"/>
      <c r="C442" s="1369"/>
      <c r="D442" s="1369"/>
      <c r="E442" s="1369"/>
      <c r="F442" s="1325"/>
      <c r="G442" s="1058"/>
      <c r="H442" s="1058"/>
      <c r="I442" s="1058"/>
      <c r="J442" s="1058"/>
      <c r="K442" s="1058"/>
      <c r="L442" s="1058"/>
      <c r="M442" s="1058"/>
      <c r="N442" s="1058"/>
      <c r="O442" s="1058"/>
      <c r="P442" s="1058"/>
      <c r="Q442" s="1058"/>
      <c r="R442" s="1058"/>
      <c r="S442" s="1058"/>
      <c r="T442" s="1058"/>
      <c r="U442" s="1058"/>
      <c r="V442" s="1058"/>
      <c r="W442" s="1058"/>
      <c r="X442" s="1058"/>
      <c r="Y442" s="1058"/>
      <c r="Z442" s="1058"/>
    </row>
    <row r="443" spans="1:26" ht="29.25">
      <c r="A443" s="1059" t="s">
        <v>10</v>
      </c>
      <c r="B443" s="1060" t="s">
        <v>2095</v>
      </c>
      <c r="C443" s="1060" t="s">
        <v>2096</v>
      </c>
      <c r="D443" s="1060" t="s">
        <v>10</v>
      </c>
      <c r="E443" s="1060" t="s">
        <v>2095</v>
      </c>
      <c r="F443" s="1060" t="s">
        <v>2096</v>
      </c>
      <c r="G443" s="1058"/>
      <c r="H443" s="1058"/>
      <c r="I443" s="1058"/>
      <c r="J443" s="1058"/>
      <c r="K443" s="1058"/>
      <c r="L443" s="1058"/>
      <c r="M443" s="1058"/>
      <c r="N443" s="1058"/>
      <c r="O443" s="1058"/>
      <c r="P443" s="1058"/>
      <c r="Q443" s="1058"/>
      <c r="R443" s="1058"/>
      <c r="S443" s="1058"/>
      <c r="T443" s="1058"/>
      <c r="U443" s="1058"/>
      <c r="V443" s="1058"/>
      <c r="W443" s="1058"/>
      <c r="X443" s="1058"/>
      <c r="Y443" s="1058"/>
      <c r="Z443" s="1058"/>
    </row>
    <row r="444" spans="1:26">
      <c r="A444" s="1039" t="s">
        <v>2865</v>
      </c>
      <c r="B444" s="1040">
        <v>0.8</v>
      </c>
      <c r="C444" s="1041" t="s">
        <v>2098</v>
      </c>
      <c r="D444" s="1042" t="s">
        <v>2866</v>
      </c>
      <c r="E444" s="1040">
        <v>14.2</v>
      </c>
      <c r="F444" s="1041" t="s">
        <v>2098</v>
      </c>
    </row>
    <row r="445" spans="1:26">
      <c r="A445" s="1043" t="s">
        <v>2867</v>
      </c>
      <c r="B445" s="1044">
        <v>1.2</v>
      </c>
      <c r="C445" s="1045" t="s">
        <v>2098</v>
      </c>
      <c r="D445" s="1046" t="s">
        <v>2868</v>
      </c>
      <c r="E445" s="1044">
        <v>13.2</v>
      </c>
      <c r="F445" s="1045" t="s">
        <v>2098</v>
      </c>
    </row>
    <row r="446" spans="1:26">
      <c r="A446" s="1043" t="s">
        <v>2869</v>
      </c>
      <c r="B446" s="1044">
        <v>0.8</v>
      </c>
      <c r="C446" s="1045" t="s">
        <v>2098</v>
      </c>
      <c r="D446" s="1046" t="s">
        <v>2870</v>
      </c>
      <c r="E446" s="1044">
        <v>20.6</v>
      </c>
      <c r="F446" s="1045" t="s">
        <v>2098</v>
      </c>
    </row>
    <row r="447" spans="1:26">
      <c r="A447" s="1043" t="s">
        <v>2871</v>
      </c>
      <c r="B447" s="1044">
        <v>1.2</v>
      </c>
      <c r="C447" s="1045" t="s">
        <v>2098</v>
      </c>
      <c r="D447" s="1046" t="s">
        <v>2872</v>
      </c>
      <c r="E447" s="1044">
        <v>6.8</v>
      </c>
      <c r="F447" s="1045" t="s">
        <v>2098</v>
      </c>
    </row>
    <row r="448" spans="1:26">
      <c r="A448" s="1043" t="s">
        <v>2873</v>
      </c>
      <c r="B448" s="1044">
        <v>0.8</v>
      </c>
      <c r="C448" s="1045" t="s">
        <v>2098</v>
      </c>
      <c r="D448" s="1046" t="s">
        <v>2874</v>
      </c>
      <c r="E448" s="1044">
        <v>14.2</v>
      </c>
      <c r="F448" s="1045" t="s">
        <v>2098</v>
      </c>
    </row>
    <row r="449" spans="1:6">
      <c r="A449" s="1043" t="s">
        <v>2875</v>
      </c>
      <c r="B449" s="1044">
        <v>1.2</v>
      </c>
      <c r="C449" s="1045" t="s">
        <v>2098</v>
      </c>
      <c r="D449" s="1046" t="s">
        <v>2876</v>
      </c>
      <c r="E449" s="1044">
        <v>13.2</v>
      </c>
      <c r="F449" s="1045" t="s">
        <v>2098</v>
      </c>
    </row>
    <row r="450" spans="1:6">
      <c r="A450" s="1043" t="s">
        <v>2877</v>
      </c>
      <c r="B450" s="1044">
        <v>1.8</v>
      </c>
      <c r="C450" s="1045" t="s">
        <v>2098</v>
      </c>
      <c r="D450" s="1046" t="s">
        <v>2878</v>
      </c>
      <c r="E450" s="1044">
        <v>20.6</v>
      </c>
      <c r="F450" s="1045" t="s">
        <v>2098</v>
      </c>
    </row>
    <row r="451" spans="1:6">
      <c r="A451" s="1043" t="s">
        <v>2879</v>
      </c>
      <c r="B451" s="1044">
        <v>4.4000000000000004</v>
      </c>
      <c r="C451" s="1045" t="s">
        <v>2098</v>
      </c>
      <c r="D451" s="1046" t="s">
        <v>2880</v>
      </c>
      <c r="E451" s="1044">
        <v>14.8</v>
      </c>
      <c r="F451" s="1045" t="s">
        <v>2098</v>
      </c>
    </row>
    <row r="452" spans="1:6">
      <c r="A452" s="1043" t="s">
        <v>2881</v>
      </c>
      <c r="B452" s="1044">
        <v>3.4</v>
      </c>
      <c r="C452" s="1045" t="s">
        <v>2098</v>
      </c>
      <c r="D452" s="1046" t="s">
        <v>2882</v>
      </c>
      <c r="E452" s="1044">
        <v>25.2</v>
      </c>
      <c r="F452" s="1045" t="s">
        <v>2098</v>
      </c>
    </row>
    <row r="453" spans="1:6">
      <c r="A453" s="1043" t="s">
        <v>2883</v>
      </c>
      <c r="B453" s="1044">
        <v>6</v>
      </c>
      <c r="C453" s="1045" t="s">
        <v>2098</v>
      </c>
      <c r="D453" s="1046" t="s">
        <v>2884</v>
      </c>
      <c r="E453" s="1044">
        <v>28</v>
      </c>
      <c r="F453" s="1045" t="s">
        <v>2098</v>
      </c>
    </row>
    <row r="454" spans="1:6">
      <c r="A454" s="1043" t="s">
        <v>2885</v>
      </c>
      <c r="B454" s="1044">
        <v>1.8</v>
      </c>
      <c r="C454" s="1045" t="s">
        <v>2098</v>
      </c>
      <c r="D454" s="1046" t="s">
        <v>2886</v>
      </c>
      <c r="E454" s="1044">
        <v>38.4</v>
      </c>
      <c r="F454" s="1045" t="s">
        <v>2098</v>
      </c>
    </row>
    <row r="455" spans="1:6">
      <c r="A455" s="1043" t="s">
        <v>2887</v>
      </c>
      <c r="B455" s="1044">
        <v>4.4000000000000004</v>
      </c>
      <c r="C455" s="1045" t="s">
        <v>2098</v>
      </c>
      <c r="D455" s="1046" t="s">
        <v>2888</v>
      </c>
      <c r="E455" s="1044">
        <v>14.8</v>
      </c>
      <c r="F455" s="1045" t="s">
        <v>2098</v>
      </c>
    </row>
    <row r="456" spans="1:6">
      <c r="A456" s="1043" t="s">
        <v>2889</v>
      </c>
      <c r="B456" s="1044">
        <v>3.4</v>
      </c>
      <c r="C456" s="1045" t="s">
        <v>2098</v>
      </c>
      <c r="D456" s="1046" t="s">
        <v>2890</v>
      </c>
      <c r="E456" s="1044">
        <v>25.2</v>
      </c>
      <c r="F456" s="1045" t="s">
        <v>2098</v>
      </c>
    </row>
    <row r="457" spans="1:6">
      <c r="A457" s="1043" t="s">
        <v>2891</v>
      </c>
      <c r="B457" s="1044">
        <v>6</v>
      </c>
      <c r="C457" s="1045" t="s">
        <v>2098</v>
      </c>
      <c r="D457" s="1046" t="s">
        <v>2892</v>
      </c>
      <c r="E457" s="1044">
        <v>28</v>
      </c>
      <c r="F457" s="1045" t="s">
        <v>2098</v>
      </c>
    </row>
    <row r="458" spans="1:6">
      <c r="A458" s="1043" t="s">
        <v>2893</v>
      </c>
      <c r="B458" s="1044">
        <v>1.8</v>
      </c>
      <c r="C458" s="1045" t="s">
        <v>2098</v>
      </c>
      <c r="D458" s="1046" t="s">
        <v>2894</v>
      </c>
      <c r="E458" s="1044">
        <v>38.4</v>
      </c>
      <c r="F458" s="1045" t="s">
        <v>2098</v>
      </c>
    </row>
    <row r="459" spans="1:6">
      <c r="A459" s="1043" t="s">
        <v>2895</v>
      </c>
      <c r="B459" s="1044">
        <v>4.4000000000000004</v>
      </c>
      <c r="C459" s="1045" t="s">
        <v>2098</v>
      </c>
      <c r="D459" s="1046" t="s">
        <v>2896</v>
      </c>
      <c r="E459" s="1044">
        <v>14.8</v>
      </c>
      <c r="F459" s="1045" t="s">
        <v>2098</v>
      </c>
    </row>
    <row r="460" spans="1:6">
      <c r="A460" s="1043" t="s">
        <v>2897</v>
      </c>
      <c r="B460" s="1044">
        <v>3.4</v>
      </c>
      <c r="C460" s="1045" t="s">
        <v>2098</v>
      </c>
      <c r="D460" s="1046" t="s">
        <v>2898</v>
      </c>
      <c r="E460" s="1044">
        <v>25.2</v>
      </c>
      <c r="F460" s="1045" t="s">
        <v>2098</v>
      </c>
    </row>
    <row r="461" spans="1:6">
      <c r="A461" s="1043" t="s">
        <v>2899</v>
      </c>
      <c r="B461" s="1044">
        <v>6</v>
      </c>
      <c r="C461" s="1045" t="s">
        <v>2098</v>
      </c>
      <c r="D461" s="1046" t="s">
        <v>2900</v>
      </c>
      <c r="E461" s="1044">
        <v>28</v>
      </c>
      <c r="F461" s="1045" t="s">
        <v>2098</v>
      </c>
    </row>
    <row r="462" spans="1:6">
      <c r="A462" s="1043" t="s">
        <v>2901</v>
      </c>
      <c r="B462" s="1044">
        <v>1.8</v>
      </c>
      <c r="C462" s="1045" t="s">
        <v>2098</v>
      </c>
      <c r="D462" s="1046" t="s">
        <v>2902</v>
      </c>
      <c r="E462" s="1044">
        <v>38.4</v>
      </c>
      <c r="F462" s="1045" t="s">
        <v>2098</v>
      </c>
    </row>
    <row r="463" spans="1:6">
      <c r="A463" s="1043" t="s">
        <v>2903</v>
      </c>
      <c r="B463" s="1044">
        <v>4.4000000000000004</v>
      </c>
      <c r="C463" s="1045" t="s">
        <v>2098</v>
      </c>
      <c r="D463" s="1046" t="s">
        <v>2904</v>
      </c>
      <c r="E463" s="1044">
        <v>14.8</v>
      </c>
      <c r="F463" s="1045" t="s">
        <v>2098</v>
      </c>
    </row>
    <row r="464" spans="1:6">
      <c r="A464" s="1043" t="s">
        <v>2905</v>
      </c>
      <c r="B464" s="1044">
        <v>3.4</v>
      </c>
      <c r="C464" s="1045" t="s">
        <v>2098</v>
      </c>
      <c r="D464" s="1046" t="s">
        <v>2906</v>
      </c>
      <c r="E464" s="1044">
        <v>25.2</v>
      </c>
      <c r="F464" s="1045" t="s">
        <v>2098</v>
      </c>
    </row>
    <row r="465" spans="1:26">
      <c r="A465" s="1043" t="s">
        <v>2907</v>
      </c>
      <c r="B465" s="1044">
        <v>6</v>
      </c>
      <c r="C465" s="1045" t="s">
        <v>2098</v>
      </c>
      <c r="D465" s="1046" t="s">
        <v>2908</v>
      </c>
      <c r="E465" s="1044">
        <v>28</v>
      </c>
      <c r="F465" s="1045" t="s">
        <v>2098</v>
      </c>
    </row>
    <row r="466" spans="1:26">
      <c r="A466" s="1043" t="s">
        <v>2909</v>
      </c>
      <c r="B466" s="1044">
        <v>6.8</v>
      </c>
      <c r="C466" s="1045" t="s">
        <v>2098</v>
      </c>
      <c r="D466" s="1046" t="s">
        <v>2910</v>
      </c>
      <c r="E466" s="1044">
        <v>38.4</v>
      </c>
      <c r="F466" s="1045" t="s">
        <v>2098</v>
      </c>
    </row>
    <row r="467" spans="1:26">
      <c r="A467" s="1043" t="s">
        <v>2911</v>
      </c>
      <c r="B467" s="1044">
        <v>14.2</v>
      </c>
      <c r="C467" s="1045" t="s">
        <v>2098</v>
      </c>
      <c r="D467" s="1046" t="s">
        <v>2912</v>
      </c>
      <c r="E467" s="1044">
        <v>32.4</v>
      </c>
      <c r="F467" s="1045" t="s">
        <v>2098</v>
      </c>
    </row>
    <row r="468" spans="1:26">
      <c r="A468" s="1043" t="s">
        <v>2913</v>
      </c>
      <c r="B468" s="1044">
        <v>13.2</v>
      </c>
      <c r="C468" s="1045" t="s">
        <v>2098</v>
      </c>
      <c r="D468" s="1046" t="s">
        <v>2914</v>
      </c>
      <c r="E468" s="1044">
        <v>37.6</v>
      </c>
      <c r="F468" s="1045" t="s">
        <v>2098</v>
      </c>
    </row>
    <row r="469" spans="1:26">
      <c r="A469" s="1043" t="s">
        <v>2915</v>
      </c>
      <c r="B469" s="1044">
        <v>20.6</v>
      </c>
      <c r="C469" s="1045" t="s">
        <v>2098</v>
      </c>
      <c r="D469" s="1046" t="s">
        <v>2916</v>
      </c>
      <c r="E469" s="1044">
        <v>54</v>
      </c>
      <c r="F469" s="1045" t="s">
        <v>2098</v>
      </c>
    </row>
    <row r="470" spans="1:26">
      <c r="A470" s="1043" t="s">
        <v>2917</v>
      </c>
      <c r="B470" s="1044">
        <v>6.8</v>
      </c>
      <c r="C470" s="1045" t="s">
        <v>2098</v>
      </c>
      <c r="D470" s="1046" t="s">
        <v>2918</v>
      </c>
      <c r="E470" s="1044">
        <v>59.54</v>
      </c>
      <c r="F470" s="1045" t="s">
        <v>2098</v>
      </c>
    </row>
    <row r="471" spans="1:26">
      <c r="A471" s="1043" t="s">
        <v>2919</v>
      </c>
      <c r="B471" s="1044">
        <v>14.2</v>
      </c>
      <c r="C471" s="1045" t="s">
        <v>2098</v>
      </c>
      <c r="D471" s="1046" t="s">
        <v>2920</v>
      </c>
      <c r="E471" s="1044">
        <v>32.4</v>
      </c>
      <c r="F471" s="1045" t="s">
        <v>2098</v>
      </c>
    </row>
    <row r="472" spans="1:26">
      <c r="A472" s="1043" t="s">
        <v>2921</v>
      </c>
      <c r="B472" s="1044">
        <v>13.2</v>
      </c>
      <c r="C472" s="1045" t="s">
        <v>2098</v>
      </c>
      <c r="D472" s="1046" t="s">
        <v>2922</v>
      </c>
      <c r="E472" s="1044">
        <v>37.6</v>
      </c>
      <c r="F472" s="1045" t="s">
        <v>2098</v>
      </c>
    </row>
    <row r="473" spans="1:26">
      <c r="A473" s="1043" t="s">
        <v>2923</v>
      </c>
      <c r="B473" s="1044">
        <v>20.6</v>
      </c>
      <c r="C473" s="1045" t="s">
        <v>2098</v>
      </c>
      <c r="D473" s="1046" t="s">
        <v>2924</v>
      </c>
      <c r="E473" s="1044">
        <v>54</v>
      </c>
      <c r="F473" s="1045" t="s">
        <v>2098</v>
      </c>
    </row>
    <row r="474" spans="1:26">
      <c r="A474" s="1043" t="s">
        <v>2925</v>
      </c>
      <c r="B474" s="1044">
        <v>6.8</v>
      </c>
      <c r="C474" s="1045" t="s">
        <v>2098</v>
      </c>
      <c r="D474" s="1065"/>
      <c r="E474" s="1066"/>
      <c r="F474" s="1067"/>
    </row>
    <row r="475" spans="1:26" ht="20.25">
      <c r="A475" s="1481" t="s">
        <v>2926</v>
      </c>
      <c r="B475" s="1369"/>
      <c r="C475" s="1369"/>
      <c r="D475" s="1369"/>
      <c r="E475" s="1369"/>
      <c r="F475" s="1325"/>
      <c r="G475" s="1058"/>
      <c r="H475" s="1058"/>
      <c r="I475" s="1058"/>
      <c r="J475" s="1058"/>
      <c r="K475" s="1058"/>
      <c r="L475" s="1058"/>
      <c r="M475" s="1058"/>
      <c r="N475" s="1058"/>
      <c r="O475" s="1058"/>
      <c r="P475" s="1058"/>
      <c r="Q475" s="1058"/>
      <c r="R475" s="1058"/>
      <c r="S475" s="1058"/>
      <c r="T475" s="1058"/>
      <c r="U475" s="1058"/>
      <c r="V475" s="1058"/>
      <c r="W475" s="1058"/>
      <c r="X475" s="1058"/>
      <c r="Y475" s="1058"/>
      <c r="Z475" s="1058"/>
    </row>
    <row r="476" spans="1:26" ht="29.25">
      <c r="A476" s="1059" t="s">
        <v>10</v>
      </c>
      <c r="B476" s="1060" t="s">
        <v>2095</v>
      </c>
      <c r="C476" s="1060" t="s">
        <v>2096</v>
      </c>
      <c r="D476" s="1060" t="s">
        <v>10</v>
      </c>
      <c r="E476" s="1060" t="s">
        <v>2095</v>
      </c>
      <c r="F476" s="1060" t="s">
        <v>2096</v>
      </c>
      <c r="G476" s="1058"/>
      <c r="H476" s="1058"/>
      <c r="I476" s="1058"/>
      <c r="J476" s="1058"/>
      <c r="K476" s="1058"/>
      <c r="L476" s="1058"/>
      <c r="M476" s="1058"/>
      <c r="N476" s="1058"/>
      <c r="O476" s="1058"/>
      <c r="P476" s="1058"/>
      <c r="Q476" s="1058"/>
      <c r="R476" s="1058"/>
      <c r="S476" s="1058"/>
      <c r="T476" s="1058"/>
      <c r="U476" s="1058"/>
      <c r="V476" s="1058"/>
      <c r="W476" s="1058"/>
      <c r="X476" s="1058"/>
      <c r="Y476" s="1058"/>
      <c r="Z476" s="1058"/>
    </row>
    <row r="477" spans="1:26">
      <c r="A477" s="1039" t="s">
        <v>2927</v>
      </c>
      <c r="B477" s="1040">
        <v>17.5</v>
      </c>
      <c r="C477" s="1041" t="s">
        <v>2098</v>
      </c>
      <c r="D477" s="1039" t="s">
        <v>2928</v>
      </c>
      <c r="E477" s="1040">
        <v>69.3</v>
      </c>
      <c r="F477" s="1041" t="s">
        <v>2098</v>
      </c>
    </row>
    <row r="478" spans="1:26">
      <c r="A478" s="1043" t="s">
        <v>2929</v>
      </c>
      <c r="B478" s="1044">
        <v>27.1</v>
      </c>
      <c r="C478" s="1045" t="s">
        <v>2098</v>
      </c>
      <c r="D478" s="1043" t="s">
        <v>2930</v>
      </c>
      <c r="E478" s="1044">
        <v>45</v>
      </c>
      <c r="F478" s="1045" t="s">
        <v>2098</v>
      </c>
    </row>
    <row r="479" spans="1:26">
      <c r="A479" s="1043" t="s">
        <v>2931</v>
      </c>
      <c r="B479" s="1044">
        <v>39.9</v>
      </c>
      <c r="C479" s="1045" t="s">
        <v>2098</v>
      </c>
      <c r="D479" s="1043" t="s">
        <v>2932</v>
      </c>
      <c r="E479" s="1044">
        <v>71.2</v>
      </c>
      <c r="F479" s="1045" t="s">
        <v>2098</v>
      </c>
    </row>
    <row r="480" spans="1:26">
      <c r="A480" s="1043" t="s">
        <v>2933</v>
      </c>
      <c r="B480" s="1044">
        <v>62.5</v>
      </c>
      <c r="C480" s="1045" t="s">
        <v>2098</v>
      </c>
      <c r="D480" s="1043" t="s">
        <v>2934</v>
      </c>
      <c r="E480" s="1044">
        <v>60</v>
      </c>
      <c r="F480" s="1045" t="s">
        <v>2098</v>
      </c>
    </row>
    <row r="481" spans="1:6">
      <c r="A481" s="1043" t="s">
        <v>2935</v>
      </c>
      <c r="B481" s="1044">
        <v>40.799999999999997</v>
      </c>
      <c r="C481" s="1045" t="s">
        <v>2098</v>
      </c>
      <c r="D481" s="1043" t="s">
        <v>2936</v>
      </c>
      <c r="E481" s="1044">
        <v>86.2</v>
      </c>
      <c r="F481" s="1045" t="s">
        <v>2098</v>
      </c>
    </row>
    <row r="482" spans="1:6">
      <c r="A482" s="1043" t="s">
        <v>2937</v>
      </c>
      <c r="B482" s="1044">
        <v>63.4</v>
      </c>
      <c r="C482" s="1045" t="s">
        <v>2098</v>
      </c>
      <c r="D482" s="1043" t="s">
        <v>2938</v>
      </c>
      <c r="E482" s="1044">
        <v>27</v>
      </c>
      <c r="F482" s="1045" t="s">
        <v>2098</v>
      </c>
    </row>
    <row r="483" spans="1:6">
      <c r="A483" s="1043" t="s">
        <v>2939</v>
      </c>
      <c r="B483" s="1044">
        <v>49.5</v>
      </c>
      <c r="C483" s="1045" t="s">
        <v>2098</v>
      </c>
      <c r="D483" s="1043" t="s">
        <v>2940</v>
      </c>
      <c r="E483" s="1044">
        <v>55.2</v>
      </c>
      <c r="F483" s="1045" t="s">
        <v>2098</v>
      </c>
    </row>
    <row r="484" spans="1:6">
      <c r="A484" s="1043" t="s">
        <v>2941</v>
      </c>
      <c r="B484" s="1044">
        <v>72.099999999999994</v>
      </c>
      <c r="C484" s="1045" t="s">
        <v>2098</v>
      </c>
      <c r="D484" s="1043" t="s">
        <v>2942</v>
      </c>
      <c r="E484" s="1044">
        <v>60.2</v>
      </c>
      <c r="F484" s="1045" t="s">
        <v>2098</v>
      </c>
    </row>
    <row r="485" spans="1:6">
      <c r="A485" s="1043" t="s">
        <v>2943</v>
      </c>
      <c r="B485" s="1044">
        <v>17.399999999999999</v>
      </c>
      <c r="C485" s="1045" t="s">
        <v>2098</v>
      </c>
      <c r="D485" s="1043" t="s">
        <v>2944</v>
      </c>
      <c r="E485" s="1044">
        <v>91.9</v>
      </c>
      <c r="F485" s="1045" t="s">
        <v>2098</v>
      </c>
    </row>
    <row r="486" spans="1:6">
      <c r="A486" s="1043" t="s">
        <v>2945</v>
      </c>
      <c r="B486" s="1044">
        <v>28.8</v>
      </c>
      <c r="C486" s="1045" t="s">
        <v>2098</v>
      </c>
      <c r="D486" s="1043" t="s">
        <v>2946</v>
      </c>
      <c r="E486" s="1044">
        <v>61.5</v>
      </c>
      <c r="F486" s="1045" t="s">
        <v>2098</v>
      </c>
    </row>
    <row r="487" spans="1:6">
      <c r="A487" s="1043" t="s">
        <v>2947</v>
      </c>
      <c r="B487" s="1044">
        <v>40.9</v>
      </c>
      <c r="C487" s="1045" t="s">
        <v>2098</v>
      </c>
      <c r="D487" s="1043" t="s">
        <v>2948</v>
      </c>
      <c r="E487" s="1044">
        <v>94.6</v>
      </c>
      <c r="F487" s="1045" t="s">
        <v>2098</v>
      </c>
    </row>
    <row r="488" spans="1:6">
      <c r="A488" s="1043" t="s">
        <v>2949</v>
      </c>
      <c r="B488" s="1044">
        <v>64.8</v>
      </c>
      <c r="C488" s="1045" t="s">
        <v>2098</v>
      </c>
      <c r="D488" s="1043" t="s">
        <v>2950</v>
      </c>
      <c r="E488" s="1044">
        <v>88.4</v>
      </c>
      <c r="F488" s="1045" t="s">
        <v>2098</v>
      </c>
    </row>
    <row r="489" spans="1:6">
      <c r="A489" s="1043" t="s">
        <v>2951</v>
      </c>
      <c r="B489" s="1044">
        <v>41.9</v>
      </c>
      <c r="C489" s="1045" t="s">
        <v>2098</v>
      </c>
      <c r="D489" s="1043" t="s">
        <v>2952</v>
      </c>
      <c r="E489" s="1044">
        <v>120.1</v>
      </c>
      <c r="F489" s="1045" t="s">
        <v>2098</v>
      </c>
    </row>
    <row r="490" spans="1:6">
      <c r="A490" s="1043" t="s">
        <v>2953</v>
      </c>
      <c r="B490" s="1044">
        <v>65.8</v>
      </c>
      <c r="C490" s="1045" t="s">
        <v>2098</v>
      </c>
      <c r="D490" s="1043" t="s">
        <v>2954</v>
      </c>
      <c r="E490" s="1044">
        <v>26.8</v>
      </c>
      <c r="F490" s="1045" t="s">
        <v>2098</v>
      </c>
    </row>
    <row r="491" spans="1:6">
      <c r="A491" s="1043" t="s">
        <v>2955</v>
      </c>
      <c r="B491" s="1044">
        <v>52.3</v>
      </c>
      <c r="C491" s="1045" t="s">
        <v>2098</v>
      </c>
      <c r="D491" s="1043" t="s">
        <v>2956</v>
      </c>
      <c r="E491" s="1044">
        <v>59.6</v>
      </c>
      <c r="F491" s="1045" t="s">
        <v>2098</v>
      </c>
    </row>
    <row r="492" spans="1:6">
      <c r="A492" s="1043" t="s">
        <v>2957</v>
      </c>
      <c r="B492" s="1044">
        <v>76.2</v>
      </c>
      <c r="C492" s="1045" t="s">
        <v>2098</v>
      </c>
      <c r="D492" s="1043" t="s">
        <v>2958</v>
      </c>
      <c r="E492" s="1044">
        <v>59.8</v>
      </c>
      <c r="F492" s="1045" t="s">
        <v>2098</v>
      </c>
    </row>
    <row r="493" spans="1:6">
      <c r="A493" s="1043" t="s">
        <v>2959</v>
      </c>
      <c r="B493" s="1044">
        <v>18.100000000000001</v>
      </c>
      <c r="C493" s="1045" t="s">
        <v>2098</v>
      </c>
      <c r="D493" s="1043" t="s">
        <v>2960</v>
      </c>
      <c r="E493" s="1044">
        <v>91.2</v>
      </c>
      <c r="F493" s="1045" t="s">
        <v>2098</v>
      </c>
    </row>
    <row r="494" spans="1:6">
      <c r="A494" s="1043" t="s">
        <v>2961</v>
      </c>
      <c r="B494" s="1044">
        <v>31.1</v>
      </c>
      <c r="C494" s="1045" t="s">
        <v>2098</v>
      </c>
      <c r="D494" s="1043" t="s">
        <v>2962</v>
      </c>
      <c r="E494" s="1044">
        <v>61.5</v>
      </c>
      <c r="F494" s="1045" t="s">
        <v>2098</v>
      </c>
    </row>
    <row r="495" spans="1:6">
      <c r="A495" s="1043" t="s">
        <v>2963</v>
      </c>
      <c r="B495" s="1044">
        <v>40.700000000000003</v>
      </c>
      <c r="C495" s="1045" t="s">
        <v>2098</v>
      </c>
      <c r="D495" s="1043" t="s">
        <v>2964</v>
      </c>
      <c r="E495" s="1044">
        <v>93.9</v>
      </c>
      <c r="F495" s="1045" t="s">
        <v>2098</v>
      </c>
    </row>
    <row r="496" spans="1:6">
      <c r="A496" s="1043" t="s">
        <v>2965</v>
      </c>
      <c r="B496" s="1044">
        <v>64.3</v>
      </c>
      <c r="C496" s="1045" t="s">
        <v>2098</v>
      </c>
      <c r="D496" s="1043" t="s">
        <v>2966</v>
      </c>
      <c r="E496" s="1044">
        <v>92.6</v>
      </c>
      <c r="F496" s="1045" t="s">
        <v>2098</v>
      </c>
    </row>
    <row r="497" spans="1:26">
      <c r="A497" s="1043" t="s">
        <v>2967</v>
      </c>
      <c r="B497" s="1044">
        <v>41.7</v>
      </c>
      <c r="C497" s="1045" t="s">
        <v>2098</v>
      </c>
      <c r="D497" s="1043" t="s">
        <v>2968</v>
      </c>
      <c r="E497" s="1044">
        <v>124</v>
      </c>
      <c r="F497" s="1045" t="s">
        <v>2098</v>
      </c>
    </row>
    <row r="498" spans="1:26">
      <c r="A498" s="1043" t="s">
        <v>2969</v>
      </c>
      <c r="B498" s="1044">
        <v>65.3</v>
      </c>
      <c r="C498" s="1045" t="s">
        <v>2098</v>
      </c>
      <c r="D498" s="1043" t="s">
        <v>2970</v>
      </c>
      <c r="E498" s="1044">
        <v>63.5</v>
      </c>
      <c r="F498" s="1045" t="s">
        <v>2098</v>
      </c>
    </row>
    <row r="499" spans="1:26">
      <c r="A499" s="1043" t="s">
        <v>2971</v>
      </c>
      <c r="B499" s="1044">
        <v>53.7</v>
      </c>
      <c r="C499" s="1045" t="s">
        <v>2098</v>
      </c>
      <c r="D499" s="1043" t="s">
        <v>2972</v>
      </c>
      <c r="E499" s="1044">
        <v>97.9</v>
      </c>
      <c r="F499" s="1045" t="s">
        <v>2098</v>
      </c>
    </row>
    <row r="500" spans="1:26">
      <c r="A500" s="1043" t="s">
        <v>2973</v>
      </c>
      <c r="B500" s="1044">
        <v>77.3</v>
      </c>
      <c r="C500" s="1045" t="s">
        <v>2098</v>
      </c>
      <c r="D500" s="1043" t="s">
        <v>2974</v>
      </c>
      <c r="E500" s="1044">
        <v>67</v>
      </c>
      <c r="F500" s="1045" t="s">
        <v>2098</v>
      </c>
    </row>
    <row r="501" spans="1:26">
      <c r="A501" s="1043" t="s">
        <v>2975</v>
      </c>
      <c r="B501" s="1044">
        <v>18.100000000000001</v>
      </c>
      <c r="C501" s="1045" t="s">
        <v>2098</v>
      </c>
      <c r="D501" s="1043" t="s">
        <v>2976</v>
      </c>
      <c r="E501" s="1044">
        <v>101.4</v>
      </c>
      <c r="F501" s="1045" t="s">
        <v>2098</v>
      </c>
    </row>
    <row r="502" spans="1:26">
      <c r="A502" s="1043" t="s">
        <v>2977</v>
      </c>
      <c r="B502" s="1044">
        <v>32.9</v>
      </c>
      <c r="C502" s="1045" t="s">
        <v>2098</v>
      </c>
      <c r="D502" s="1043" t="s">
        <v>2978</v>
      </c>
      <c r="E502" s="1044">
        <v>95</v>
      </c>
      <c r="F502" s="1045" t="s">
        <v>2098</v>
      </c>
    </row>
    <row r="503" spans="1:26">
      <c r="A503" s="1043" t="s">
        <v>2979</v>
      </c>
      <c r="B503" s="1044">
        <v>40.5</v>
      </c>
      <c r="C503" s="1045" t="s">
        <v>2098</v>
      </c>
      <c r="D503" s="1043" t="s">
        <v>2980</v>
      </c>
      <c r="E503" s="1044">
        <v>146.4</v>
      </c>
      <c r="F503" s="1045" t="s">
        <v>2098</v>
      </c>
    </row>
    <row r="504" spans="1:26">
      <c r="A504" s="1043" t="s">
        <v>2981</v>
      </c>
      <c r="B504" s="1044">
        <v>64</v>
      </c>
      <c r="C504" s="1045" t="s">
        <v>2098</v>
      </c>
      <c r="D504" s="1043" t="s">
        <v>2982</v>
      </c>
      <c r="E504" s="1044">
        <v>104</v>
      </c>
      <c r="F504" s="1045" t="s">
        <v>2098</v>
      </c>
    </row>
    <row r="505" spans="1:26">
      <c r="A505" s="1043" t="s">
        <v>2983</v>
      </c>
      <c r="B505" s="1044">
        <v>41.5</v>
      </c>
      <c r="C505" s="1045" t="s">
        <v>2098</v>
      </c>
      <c r="D505" s="1043" t="s">
        <v>2984</v>
      </c>
      <c r="E505" s="1044">
        <v>156.30000000000001</v>
      </c>
      <c r="F505" s="1045" t="s">
        <v>2098</v>
      </c>
    </row>
    <row r="506" spans="1:26">
      <c r="A506" s="1043" t="s">
        <v>2985</v>
      </c>
      <c r="B506" s="1044">
        <v>65</v>
      </c>
      <c r="C506" s="1045" t="s">
        <v>2098</v>
      </c>
      <c r="D506" s="1043" t="s">
        <v>2986</v>
      </c>
      <c r="E506" s="1044">
        <v>94.5</v>
      </c>
      <c r="F506" s="1045" t="s">
        <v>2098</v>
      </c>
    </row>
    <row r="507" spans="1:26">
      <c r="A507" s="1043" t="s">
        <v>2987</v>
      </c>
      <c r="B507" s="1044">
        <v>55.3</v>
      </c>
      <c r="C507" s="1045" t="s">
        <v>2098</v>
      </c>
      <c r="D507" s="1043" t="s">
        <v>2988</v>
      </c>
      <c r="E507" s="1044">
        <v>145.19999999999999</v>
      </c>
      <c r="F507" s="1045" t="s">
        <v>2098</v>
      </c>
    </row>
    <row r="508" spans="1:26">
      <c r="A508" s="1043" t="s">
        <v>2989</v>
      </c>
      <c r="B508" s="1044">
        <v>78.3</v>
      </c>
      <c r="C508" s="1045" t="s">
        <v>2098</v>
      </c>
      <c r="D508" s="1043" t="s">
        <v>2990</v>
      </c>
      <c r="E508" s="1044">
        <v>104.1</v>
      </c>
      <c r="F508" s="1045" t="s">
        <v>2098</v>
      </c>
    </row>
    <row r="509" spans="1:26">
      <c r="A509" s="1043" t="s">
        <v>2991</v>
      </c>
      <c r="B509" s="1044">
        <v>19.5</v>
      </c>
      <c r="C509" s="1045" t="s">
        <v>2098</v>
      </c>
      <c r="D509" s="1043" t="s">
        <v>2992</v>
      </c>
      <c r="E509" s="1044">
        <v>154.80000000000001</v>
      </c>
      <c r="F509" s="1045" t="s">
        <v>2098</v>
      </c>
    </row>
    <row r="510" spans="1:26">
      <c r="A510" s="1043" t="s">
        <v>2993</v>
      </c>
      <c r="B510" s="1044">
        <v>35.9</v>
      </c>
      <c r="C510" s="1045" t="s">
        <v>2098</v>
      </c>
      <c r="D510" s="1043" t="s">
        <v>2994</v>
      </c>
      <c r="E510" s="1044">
        <v>100</v>
      </c>
      <c r="F510" s="1045" t="s">
        <v>2098</v>
      </c>
    </row>
    <row r="511" spans="1:26">
      <c r="A511" s="1043" t="s">
        <v>2995</v>
      </c>
      <c r="B511" s="1044">
        <v>43.6</v>
      </c>
      <c r="C511" s="1045" t="s">
        <v>2098</v>
      </c>
      <c r="D511" s="1066"/>
      <c r="E511" s="1066"/>
      <c r="F511" s="1067"/>
    </row>
    <row r="512" spans="1:26" ht="20.25">
      <c r="A512" s="1481" t="s">
        <v>2996</v>
      </c>
      <c r="B512" s="1369"/>
      <c r="C512" s="1369"/>
      <c r="D512" s="1369"/>
      <c r="E512" s="1369"/>
      <c r="F512" s="1325"/>
      <c r="G512" s="1058"/>
      <c r="H512" s="1058"/>
      <c r="I512" s="1058"/>
      <c r="J512" s="1058"/>
      <c r="K512" s="1058"/>
      <c r="L512" s="1058"/>
      <c r="M512" s="1058"/>
      <c r="N512" s="1058"/>
      <c r="O512" s="1058"/>
      <c r="P512" s="1058"/>
      <c r="Q512" s="1058"/>
      <c r="R512" s="1058"/>
      <c r="S512" s="1058"/>
      <c r="T512" s="1058"/>
      <c r="U512" s="1058"/>
      <c r="V512" s="1058"/>
      <c r="W512" s="1058"/>
      <c r="X512" s="1058"/>
      <c r="Y512" s="1058"/>
      <c r="Z512" s="1058"/>
    </row>
    <row r="513" spans="1:26" ht="29.25">
      <c r="A513" s="1059" t="s">
        <v>10</v>
      </c>
      <c r="B513" s="1060" t="s">
        <v>2095</v>
      </c>
      <c r="C513" s="1060" t="s">
        <v>2096</v>
      </c>
      <c r="D513" s="1060" t="s">
        <v>10</v>
      </c>
      <c r="E513" s="1060" t="s">
        <v>2095</v>
      </c>
      <c r="F513" s="1060" t="s">
        <v>2096</v>
      </c>
      <c r="G513" s="1058"/>
      <c r="H513" s="1058"/>
      <c r="I513" s="1058"/>
      <c r="J513" s="1058"/>
      <c r="K513" s="1058"/>
      <c r="L513" s="1058"/>
      <c r="M513" s="1058"/>
      <c r="N513" s="1058"/>
      <c r="O513" s="1058"/>
      <c r="P513" s="1058"/>
      <c r="Q513" s="1058"/>
      <c r="R513" s="1058"/>
      <c r="S513" s="1058"/>
      <c r="T513" s="1058"/>
      <c r="U513" s="1058"/>
      <c r="V513" s="1058"/>
      <c r="W513" s="1058"/>
      <c r="X513" s="1058"/>
      <c r="Y513" s="1058"/>
      <c r="Z513" s="1058"/>
    </row>
    <row r="514" spans="1:26">
      <c r="A514" s="1061" t="s">
        <v>2997</v>
      </c>
      <c r="B514" s="1040">
        <v>0.82</v>
      </c>
      <c r="C514" s="1071" t="s">
        <v>2098</v>
      </c>
      <c r="D514" s="1062" t="s">
        <v>2998</v>
      </c>
      <c r="E514" s="1040">
        <v>6.17</v>
      </c>
      <c r="F514" s="1071" t="s">
        <v>2098</v>
      </c>
    </row>
    <row r="515" spans="1:26">
      <c r="A515" s="1063" t="s">
        <v>2999</v>
      </c>
      <c r="B515" s="1044">
        <v>1.02</v>
      </c>
      <c r="C515" s="1072" t="s">
        <v>2098</v>
      </c>
      <c r="D515" s="1064" t="s">
        <v>3000</v>
      </c>
      <c r="E515" s="1044">
        <v>7.8</v>
      </c>
      <c r="F515" s="1072" t="s">
        <v>2098</v>
      </c>
    </row>
    <row r="516" spans="1:26">
      <c r="A516" s="1063" t="s">
        <v>3001</v>
      </c>
      <c r="B516" s="1044">
        <v>1.29</v>
      </c>
      <c r="C516" s="1072" t="s">
        <v>2098</v>
      </c>
      <c r="D516" s="1064" t="s">
        <v>3002</v>
      </c>
      <c r="E516" s="1044">
        <v>9.36</v>
      </c>
      <c r="F516" s="1072" t="s">
        <v>2098</v>
      </c>
    </row>
    <row r="517" spans="1:26">
      <c r="A517" s="1063" t="s">
        <v>3003</v>
      </c>
      <c r="B517" s="1044">
        <v>0.69699999999999995</v>
      </c>
      <c r="C517" s="1072" t="s">
        <v>2098</v>
      </c>
      <c r="D517" s="1064" t="s">
        <v>3004</v>
      </c>
      <c r="E517" s="1044">
        <v>5.87</v>
      </c>
      <c r="F517" s="1072" t="s">
        <v>2098</v>
      </c>
    </row>
    <row r="518" spans="1:26">
      <c r="A518" s="1063" t="s">
        <v>3005</v>
      </c>
      <c r="B518" s="1044">
        <v>0.91500000000000004</v>
      </c>
      <c r="C518" s="1072" t="s">
        <v>2098</v>
      </c>
      <c r="D518" s="1064" t="s">
        <v>3006</v>
      </c>
      <c r="E518" s="1044">
        <v>7.46</v>
      </c>
      <c r="F518" s="1072" t="s">
        <v>2098</v>
      </c>
    </row>
    <row r="519" spans="1:26">
      <c r="A519" s="1063" t="s">
        <v>3007</v>
      </c>
      <c r="B519" s="1044">
        <v>1.234</v>
      </c>
      <c r="C519" s="1072" t="s">
        <v>2098</v>
      </c>
      <c r="D519" s="1064" t="s">
        <v>3008</v>
      </c>
      <c r="E519" s="1044">
        <v>9.07</v>
      </c>
      <c r="F519" s="1072" t="s">
        <v>2098</v>
      </c>
    </row>
    <row r="520" spans="1:26">
      <c r="A520" s="1063" t="s">
        <v>3009</v>
      </c>
      <c r="B520" s="1044">
        <v>0.69699999999999995</v>
      </c>
      <c r="C520" s="1072" t="s">
        <v>2098</v>
      </c>
      <c r="D520" s="1064" t="s">
        <v>3010</v>
      </c>
      <c r="E520" s="1044">
        <v>5.33</v>
      </c>
      <c r="F520" s="1072" t="s">
        <v>2098</v>
      </c>
    </row>
    <row r="521" spans="1:26">
      <c r="A521" s="1063" t="s">
        <v>3011</v>
      </c>
      <c r="B521" s="1044">
        <v>0.91500000000000004</v>
      </c>
      <c r="C521" s="1072" t="s">
        <v>2098</v>
      </c>
      <c r="D521" s="1064" t="s">
        <v>3012</v>
      </c>
      <c r="E521" s="1044">
        <v>7.2</v>
      </c>
      <c r="F521" s="1072" t="s">
        <v>2098</v>
      </c>
    </row>
    <row r="522" spans="1:26">
      <c r="A522" s="1063" t="s">
        <v>3013</v>
      </c>
      <c r="B522" s="1044">
        <v>1.234</v>
      </c>
      <c r="C522" s="1072" t="s">
        <v>2098</v>
      </c>
      <c r="D522" s="1064" t="s">
        <v>3014</v>
      </c>
      <c r="E522" s="1044">
        <v>8.81</v>
      </c>
      <c r="F522" s="1072" t="s">
        <v>2098</v>
      </c>
    </row>
    <row r="523" spans="1:26">
      <c r="A523" s="1063" t="s">
        <v>3015</v>
      </c>
      <c r="B523" s="1044">
        <v>0.69699999999999995</v>
      </c>
      <c r="C523" s="1072" t="s">
        <v>2098</v>
      </c>
      <c r="D523" s="1064" t="s">
        <v>3016</v>
      </c>
      <c r="E523" s="1044">
        <v>10.56</v>
      </c>
      <c r="F523" s="1072" t="s">
        <v>2098</v>
      </c>
    </row>
    <row r="524" spans="1:26">
      <c r="A524" s="1063" t="s">
        <v>3017</v>
      </c>
      <c r="B524" s="1044">
        <v>0.91500000000000004</v>
      </c>
      <c r="C524" s="1072" t="s">
        <v>2098</v>
      </c>
      <c r="D524" s="1064" t="s">
        <v>3018</v>
      </c>
      <c r="E524" s="1044">
        <v>13.28</v>
      </c>
      <c r="F524" s="1072" t="s">
        <v>2098</v>
      </c>
    </row>
    <row r="525" spans="1:26">
      <c r="A525" s="1063" t="s">
        <v>3019</v>
      </c>
      <c r="B525" s="1044">
        <v>1.234</v>
      </c>
      <c r="C525" s="1072" t="s">
        <v>2098</v>
      </c>
      <c r="D525" s="1064" t="s">
        <v>3020</v>
      </c>
      <c r="E525" s="1044">
        <v>15.29</v>
      </c>
      <c r="F525" s="1072" t="s">
        <v>2098</v>
      </c>
    </row>
    <row r="526" spans="1:26">
      <c r="A526" s="1063" t="s">
        <v>3021</v>
      </c>
      <c r="B526" s="1044">
        <v>0.88600000000000001</v>
      </c>
      <c r="C526" s="1072" t="s">
        <v>2098</v>
      </c>
      <c r="D526" s="1064" t="s">
        <v>3022</v>
      </c>
      <c r="E526" s="1044">
        <v>10.039999999999999</v>
      </c>
      <c r="F526" s="1072" t="s">
        <v>2098</v>
      </c>
    </row>
    <row r="527" spans="1:26">
      <c r="A527" s="1063" t="s">
        <v>3023</v>
      </c>
      <c r="B527" s="1044">
        <v>1.19</v>
      </c>
      <c r="C527" s="1072" t="s">
        <v>2098</v>
      </c>
      <c r="D527" s="1064" t="s">
        <v>3024</v>
      </c>
      <c r="E527" s="1044">
        <v>12.73</v>
      </c>
      <c r="F527" s="1072" t="s">
        <v>2098</v>
      </c>
    </row>
    <row r="528" spans="1:26">
      <c r="A528" s="1063" t="s">
        <v>3025</v>
      </c>
      <c r="B528" s="1044">
        <v>1.4990000000000001</v>
      </c>
      <c r="C528" s="1072" t="s">
        <v>2098</v>
      </c>
      <c r="D528" s="1064" t="s">
        <v>3026</v>
      </c>
      <c r="E528" s="1044">
        <v>15.47</v>
      </c>
      <c r="F528" s="1072" t="s">
        <v>2098</v>
      </c>
    </row>
    <row r="529" spans="1:6">
      <c r="A529" s="1063" t="s">
        <v>3027</v>
      </c>
      <c r="B529" s="1044">
        <v>0.88600000000000001</v>
      </c>
      <c r="C529" s="1072" t="s">
        <v>2098</v>
      </c>
      <c r="D529" s="1064" t="s">
        <v>3028</v>
      </c>
      <c r="E529" s="1044">
        <v>9.2899999999999991</v>
      </c>
      <c r="F529" s="1072" t="s">
        <v>2098</v>
      </c>
    </row>
    <row r="530" spans="1:6">
      <c r="A530" s="1063" t="s">
        <v>3029</v>
      </c>
      <c r="B530" s="1044">
        <v>1.19</v>
      </c>
      <c r="C530" s="1072" t="s">
        <v>2098</v>
      </c>
      <c r="D530" s="1064" t="s">
        <v>3030</v>
      </c>
      <c r="E530" s="1044">
        <v>12.04</v>
      </c>
      <c r="F530" s="1072" t="s">
        <v>2098</v>
      </c>
    </row>
    <row r="531" spans="1:6">
      <c r="A531" s="1063" t="s">
        <v>3031</v>
      </c>
      <c r="B531" s="1044">
        <v>1.4990000000000001</v>
      </c>
      <c r="C531" s="1072" t="s">
        <v>2098</v>
      </c>
      <c r="D531" s="1064" t="s">
        <v>3032</v>
      </c>
      <c r="E531" s="1044">
        <v>14.68</v>
      </c>
      <c r="F531" s="1072" t="s">
        <v>2098</v>
      </c>
    </row>
    <row r="532" spans="1:6">
      <c r="A532" s="1063" t="s">
        <v>3033</v>
      </c>
      <c r="B532" s="1044">
        <v>0.88600000000000001</v>
      </c>
      <c r="C532" s="1072" t="s">
        <v>2098</v>
      </c>
      <c r="D532" s="1064" t="s">
        <v>3034</v>
      </c>
      <c r="E532" s="1044">
        <v>20.55</v>
      </c>
      <c r="F532" s="1072" t="s">
        <v>2098</v>
      </c>
    </row>
    <row r="533" spans="1:6">
      <c r="A533" s="1063" t="s">
        <v>3035</v>
      </c>
      <c r="B533" s="1044">
        <v>1.19</v>
      </c>
      <c r="C533" s="1072" t="s">
        <v>2098</v>
      </c>
      <c r="D533" s="1064" t="s">
        <v>3036</v>
      </c>
      <c r="E533" s="1044">
        <v>25.45</v>
      </c>
      <c r="F533" s="1072" t="s">
        <v>2098</v>
      </c>
    </row>
    <row r="534" spans="1:6">
      <c r="A534" s="1063" t="s">
        <v>3037</v>
      </c>
      <c r="B534" s="1044">
        <v>1.4990000000000001</v>
      </c>
      <c r="C534" s="1072" t="s">
        <v>2098</v>
      </c>
      <c r="D534" s="1064" t="s">
        <v>3038</v>
      </c>
      <c r="E534" s="1044">
        <v>30.76</v>
      </c>
      <c r="F534" s="1072" t="s">
        <v>2098</v>
      </c>
    </row>
    <row r="535" spans="1:6">
      <c r="A535" s="1063" t="s">
        <v>3039</v>
      </c>
      <c r="B535" s="1044">
        <v>1.0960000000000001</v>
      </c>
      <c r="C535" s="1072" t="s">
        <v>2098</v>
      </c>
      <c r="D535" s="1064" t="s">
        <v>3040</v>
      </c>
      <c r="E535" s="1044">
        <v>19.809999999999999</v>
      </c>
      <c r="F535" s="1072" t="s">
        <v>2098</v>
      </c>
    </row>
    <row r="536" spans="1:6">
      <c r="A536" s="1063" t="s">
        <v>3041</v>
      </c>
      <c r="B536" s="1044">
        <v>1.46</v>
      </c>
      <c r="C536" s="1072" t="s">
        <v>2098</v>
      </c>
      <c r="D536" s="1064" t="s">
        <v>3042</v>
      </c>
      <c r="E536" s="1044">
        <v>24.76</v>
      </c>
      <c r="F536" s="1072" t="s">
        <v>2098</v>
      </c>
    </row>
    <row r="537" spans="1:6">
      <c r="A537" s="1063" t="s">
        <v>3043</v>
      </c>
      <c r="B537" s="1044">
        <v>1.8640000000000001</v>
      </c>
      <c r="C537" s="1072" t="s">
        <v>2098</v>
      </c>
      <c r="D537" s="1064" t="s">
        <v>3044</v>
      </c>
      <c r="E537" s="1044">
        <v>29.78</v>
      </c>
      <c r="F537" s="1072" t="s">
        <v>2098</v>
      </c>
    </row>
    <row r="538" spans="1:6">
      <c r="A538" s="1063" t="s">
        <v>3045</v>
      </c>
      <c r="B538" s="1044">
        <v>1.0960000000000001</v>
      </c>
      <c r="C538" s="1072" t="s">
        <v>2098</v>
      </c>
      <c r="D538" s="1064" t="s">
        <v>3046</v>
      </c>
      <c r="E538" s="1044">
        <v>18.02</v>
      </c>
      <c r="F538" s="1072" t="s">
        <v>2098</v>
      </c>
    </row>
    <row r="539" spans="1:6">
      <c r="A539" s="1063" t="s">
        <v>3047</v>
      </c>
      <c r="B539" s="1044">
        <v>1.46</v>
      </c>
      <c r="C539" s="1072" t="s">
        <v>2098</v>
      </c>
      <c r="D539" s="1064" t="s">
        <v>3048</v>
      </c>
      <c r="E539" s="1044">
        <v>23.96</v>
      </c>
      <c r="F539" s="1072" t="s">
        <v>2098</v>
      </c>
    </row>
    <row r="540" spans="1:6">
      <c r="A540" s="1063" t="s">
        <v>3049</v>
      </c>
      <c r="B540" s="1044">
        <v>1.8640000000000001</v>
      </c>
      <c r="C540" s="1072" t="s">
        <v>2098</v>
      </c>
      <c r="D540" s="1064" t="s">
        <v>3050</v>
      </c>
      <c r="E540" s="1044">
        <v>29.06</v>
      </c>
      <c r="F540" s="1072" t="s">
        <v>2098</v>
      </c>
    </row>
    <row r="541" spans="1:6">
      <c r="A541" s="1063" t="s">
        <v>3051</v>
      </c>
      <c r="B541" s="1044">
        <v>1.0960000000000001</v>
      </c>
      <c r="C541" s="1072" t="s">
        <v>2098</v>
      </c>
      <c r="D541" s="1064" t="s">
        <v>3052</v>
      </c>
      <c r="E541" s="1044">
        <v>27.42</v>
      </c>
      <c r="F541" s="1072" t="s">
        <v>2098</v>
      </c>
    </row>
    <row r="542" spans="1:6">
      <c r="A542" s="1063" t="s">
        <v>3053</v>
      </c>
      <c r="B542" s="1044">
        <v>1.46</v>
      </c>
      <c r="C542" s="1072" t="s">
        <v>2098</v>
      </c>
      <c r="D542" s="1064" t="s">
        <v>3054</v>
      </c>
      <c r="E542" s="1044">
        <v>33.409999999999997</v>
      </c>
      <c r="F542" s="1072" t="s">
        <v>2098</v>
      </c>
    </row>
    <row r="543" spans="1:6">
      <c r="A543" s="1063" t="s">
        <v>3055</v>
      </c>
      <c r="B543" s="1044">
        <v>1.8640000000000001</v>
      </c>
      <c r="C543" s="1072" t="s">
        <v>2098</v>
      </c>
      <c r="D543" s="1064" t="s">
        <v>3056</v>
      </c>
      <c r="E543" s="1044">
        <v>39.479999999999997</v>
      </c>
      <c r="F543" s="1072" t="s">
        <v>2098</v>
      </c>
    </row>
    <row r="544" spans="1:6">
      <c r="A544" s="1063" t="s">
        <v>3057</v>
      </c>
      <c r="B544" s="1044">
        <v>1.335</v>
      </c>
      <c r="C544" s="1072" t="s">
        <v>2098</v>
      </c>
      <c r="D544" s="1064" t="s">
        <v>3058</v>
      </c>
      <c r="E544" s="1044">
        <v>26.56</v>
      </c>
      <c r="F544" s="1072" t="s">
        <v>2098</v>
      </c>
    </row>
    <row r="545" spans="1:6">
      <c r="A545" s="1063" t="s">
        <v>3059</v>
      </c>
      <c r="B545" s="1044">
        <v>1.83</v>
      </c>
      <c r="C545" s="1072" t="s">
        <v>2098</v>
      </c>
      <c r="D545" s="1064" t="s">
        <v>3060</v>
      </c>
      <c r="E545" s="1044">
        <v>32.56</v>
      </c>
      <c r="F545" s="1072" t="s">
        <v>2098</v>
      </c>
    </row>
    <row r="546" spans="1:6">
      <c r="A546" s="1063" t="s">
        <v>3061</v>
      </c>
      <c r="B546" s="1044">
        <v>2.2639999999999998</v>
      </c>
      <c r="C546" s="1072" t="s">
        <v>2098</v>
      </c>
      <c r="D546" s="1064" t="s">
        <v>3062</v>
      </c>
      <c r="E546" s="1044">
        <v>38.6</v>
      </c>
      <c r="F546" s="1072" t="s">
        <v>2098</v>
      </c>
    </row>
    <row r="547" spans="1:6">
      <c r="A547" s="1063" t="s">
        <v>3063</v>
      </c>
      <c r="B547" s="1044">
        <v>1.335</v>
      </c>
      <c r="C547" s="1072" t="s">
        <v>2098</v>
      </c>
      <c r="D547" s="1064" t="s">
        <v>3064</v>
      </c>
      <c r="E547" s="1044">
        <v>33.85</v>
      </c>
      <c r="F547" s="1072" t="s">
        <v>2098</v>
      </c>
    </row>
    <row r="548" spans="1:6">
      <c r="A548" s="1063" t="s">
        <v>3065</v>
      </c>
      <c r="B548" s="1044">
        <v>1.83</v>
      </c>
      <c r="C548" s="1072" t="s">
        <v>2098</v>
      </c>
      <c r="D548" s="1064" t="s">
        <v>3066</v>
      </c>
      <c r="E548" s="1044">
        <v>41.76</v>
      </c>
      <c r="F548" s="1072" t="s">
        <v>2098</v>
      </c>
    </row>
    <row r="549" spans="1:6">
      <c r="A549" s="1063" t="s">
        <v>3067</v>
      </c>
      <c r="B549" s="1044">
        <v>2.2639999999999998</v>
      </c>
      <c r="C549" s="1072" t="s">
        <v>2098</v>
      </c>
      <c r="D549" s="1064" t="s">
        <v>3068</v>
      </c>
      <c r="E549" s="1044">
        <v>50.02</v>
      </c>
      <c r="F549" s="1072" t="s">
        <v>2098</v>
      </c>
    </row>
    <row r="550" spans="1:6">
      <c r="A550" s="1063" t="s">
        <v>3069</v>
      </c>
      <c r="B550" s="1044">
        <v>3.91</v>
      </c>
      <c r="C550" s="1072" t="s">
        <v>2098</v>
      </c>
      <c r="D550" s="1064" t="s">
        <v>3070</v>
      </c>
      <c r="E550" s="1044">
        <v>50.45</v>
      </c>
      <c r="F550" s="1072" t="s">
        <v>2098</v>
      </c>
    </row>
    <row r="551" spans="1:6">
      <c r="A551" s="1063" t="s">
        <v>3071</v>
      </c>
      <c r="B551" s="1044">
        <v>4.92</v>
      </c>
      <c r="C551" s="1072" t="s">
        <v>2098</v>
      </c>
      <c r="D551" s="1064" t="s">
        <v>3072</v>
      </c>
      <c r="E551" s="1044">
        <v>60.87</v>
      </c>
      <c r="F551" s="1072" t="s">
        <v>2098</v>
      </c>
    </row>
    <row r="552" spans="1:6">
      <c r="A552" s="1063" t="s">
        <v>3073</v>
      </c>
      <c r="B552" s="1044">
        <v>5.87</v>
      </c>
      <c r="C552" s="1072" t="s">
        <v>2098</v>
      </c>
      <c r="D552" s="1064" t="s">
        <v>3074</v>
      </c>
      <c r="E552" s="1044">
        <v>71.59</v>
      </c>
      <c r="F552" s="1072" t="s">
        <v>2098</v>
      </c>
    </row>
    <row r="553" spans="1:6">
      <c r="A553" s="1063" t="s">
        <v>3075</v>
      </c>
      <c r="B553" s="1044">
        <v>3.71</v>
      </c>
      <c r="C553" s="1072" t="s">
        <v>2098</v>
      </c>
      <c r="D553" s="1064" t="s">
        <v>3076</v>
      </c>
      <c r="E553" s="1044">
        <v>52.29</v>
      </c>
      <c r="F553" s="1072" t="s">
        <v>2098</v>
      </c>
    </row>
    <row r="554" spans="1:6">
      <c r="A554" s="1063" t="s">
        <v>3077</v>
      </c>
      <c r="B554" s="1044">
        <v>4.7</v>
      </c>
      <c r="C554" s="1072" t="s">
        <v>2098</v>
      </c>
      <c r="D554" s="1064" t="s">
        <v>3078</v>
      </c>
      <c r="E554" s="1044">
        <v>62.71</v>
      </c>
      <c r="F554" s="1072" t="s">
        <v>2098</v>
      </c>
    </row>
    <row r="555" spans="1:6">
      <c r="A555" s="1063" t="s">
        <v>3079</v>
      </c>
      <c r="B555" s="1044">
        <v>5.67</v>
      </c>
      <c r="C555" s="1072" t="s">
        <v>2098</v>
      </c>
      <c r="D555" s="1064" t="s">
        <v>3080</v>
      </c>
      <c r="E555" s="1044">
        <v>73.150000000000006</v>
      </c>
      <c r="F555" s="1072" t="s">
        <v>2098</v>
      </c>
    </row>
    <row r="556" spans="1:6">
      <c r="A556" s="1063" t="s">
        <v>3081</v>
      </c>
      <c r="B556" s="1044">
        <v>3.25</v>
      </c>
      <c r="C556" s="1072" t="s">
        <v>2098</v>
      </c>
      <c r="D556" s="1064" t="s">
        <v>3082</v>
      </c>
      <c r="E556" s="1044">
        <v>62.36</v>
      </c>
      <c r="F556" s="1072" t="s">
        <v>2098</v>
      </c>
    </row>
    <row r="557" spans="1:6">
      <c r="A557" s="1063" t="s">
        <v>3083</v>
      </c>
      <c r="B557" s="1044">
        <v>4.5</v>
      </c>
      <c r="C557" s="1072" t="s">
        <v>2098</v>
      </c>
      <c r="D557" s="1064" t="s">
        <v>3084</v>
      </c>
      <c r="E557" s="1044">
        <v>75.239999999999995</v>
      </c>
      <c r="F557" s="1072" t="s">
        <v>2098</v>
      </c>
    </row>
    <row r="558" spans="1:6">
      <c r="A558" s="1063" t="s">
        <v>3085</v>
      </c>
      <c r="B558" s="1044">
        <v>5.49</v>
      </c>
      <c r="C558" s="1072" t="s">
        <v>2098</v>
      </c>
      <c r="D558" s="1064" t="s">
        <v>3086</v>
      </c>
      <c r="E558" s="1044">
        <v>38.58</v>
      </c>
      <c r="F558" s="1072" t="s">
        <v>2098</v>
      </c>
    </row>
    <row r="559" spans="1:6">
      <c r="A559" s="1063" t="s">
        <v>3087</v>
      </c>
      <c r="B559" s="1044">
        <v>6.52</v>
      </c>
      <c r="C559" s="1072" t="s">
        <v>2098</v>
      </c>
      <c r="D559" s="1064" t="s">
        <v>3088</v>
      </c>
      <c r="E559" s="1044">
        <v>10.26</v>
      </c>
      <c r="F559" s="1072" t="s">
        <v>2098</v>
      </c>
    </row>
    <row r="560" spans="1:6">
      <c r="A560" s="1063" t="s">
        <v>3089</v>
      </c>
      <c r="B560" s="1044">
        <v>8.25</v>
      </c>
      <c r="C560" s="1072" t="s">
        <v>2098</v>
      </c>
      <c r="D560" s="1064" t="s">
        <v>3090</v>
      </c>
      <c r="E560" s="1044">
        <v>12.9</v>
      </c>
      <c r="F560" s="1072" t="s">
        <v>2098</v>
      </c>
    </row>
    <row r="561" spans="1:6">
      <c r="A561" s="1063" t="s">
        <v>3091</v>
      </c>
      <c r="B561" s="1044">
        <v>9.25</v>
      </c>
      <c r="C561" s="1072" t="s">
        <v>2098</v>
      </c>
      <c r="D561" s="1064" t="s">
        <v>3092</v>
      </c>
      <c r="E561" s="1044">
        <v>15.44</v>
      </c>
      <c r="F561" s="1072" t="s">
        <v>2098</v>
      </c>
    </row>
    <row r="562" spans="1:6">
      <c r="A562" s="1063" t="s">
        <v>3093</v>
      </c>
      <c r="B562" s="1044">
        <v>6.1</v>
      </c>
      <c r="C562" s="1072" t="s">
        <v>2098</v>
      </c>
      <c r="D562" s="1064" t="s">
        <v>3094</v>
      </c>
      <c r="E562" s="1044">
        <v>9.7899999999999991</v>
      </c>
      <c r="F562" s="1072" t="s">
        <v>2098</v>
      </c>
    </row>
    <row r="563" spans="1:6">
      <c r="A563" s="1063" t="s">
        <v>3095</v>
      </c>
      <c r="B563" s="1044">
        <v>7.82</v>
      </c>
      <c r="C563" s="1072" t="s">
        <v>2098</v>
      </c>
      <c r="D563" s="1064" t="s">
        <v>3096</v>
      </c>
      <c r="E563" s="1044">
        <v>12.41</v>
      </c>
      <c r="F563" s="1072" t="s">
        <v>2098</v>
      </c>
    </row>
    <row r="564" spans="1:6">
      <c r="A564" s="1063" t="s">
        <v>3097</v>
      </c>
      <c r="B564" s="1044">
        <v>9.58</v>
      </c>
      <c r="C564" s="1072" t="s">
        <v>2098</v>
      </c>
      <c r="D564" s="1064" t="s">
        <v>3098</v>
      </c>
      <c r="E564" s="1044">
        <v>15.03</v>
      </c>
      <c r="F564" s="1072" t="s">
        <v>2098</v>
      </c>
    </row>
    <row r="565" spans="1:6">
      <c r="A565" s="1063" t="s">
        <v>3099</v>
      </c>
      <c r="B565" s="1044">
        <v>5.47</v>
      </c>
      <c r="C565" s="1072" t="s">
        <v>2098</v>
      </c>
      <c r="D565" s="1064" t="s">
        <v>3100</v>
      </c>
      <c r="E565" s="1044">
        <v>9.06</v>
      </c>
      <c r="F565" s="1072" t="s">
        <v>2098</v>
      </c>
    </row>
    <row r="566" spans="1:6">
      <c r="A566" s="1063" t="s">
        <v>3101</v>
      </c>
      <c r="B566" s="1044">
        <v>7.23</v>
      </c>
      <c r="C566" s="1072" t="s">
        <v>2098</v>
      </c>
      <c r="D566" s="1064" t="s">
        <v>3102</v>
      </c>
      <c r="E566" s="1044">
        <v>11.94</v>
      </c>
      <c r="F566" s="1072" t="s">
        <v>2098</v>
      </c>
    </row>
    <row r="567" spans="1:6">
      <c r="A567" s="1063" t="s">
        <v>3103</v>
      </c>
      <c r="B567" s="1044">
        <v>8.9</v>
      </c>
      <c r="C567" s="1072" t="s">
        <v>2098</v>
      </c>
      <c r="D567" s="1064" t="s">
        <v>3104</v>
      </c>
      <c r="E567" s="1044">
        <v>14.54</v>
      </c>
      <c r="F567" s="1072" t="s">
        <v>2098</v>
      </c>
    </row>
    <row r="568" spans="1:6">
      <c r="A568" s="1063" t="s">
        <v>3105</v>
      </c>
      <c r="B568" s="1044">
        <v>12.93</v>
      </c>
      <c r="C568" s="1072" t="s">
        <v>2098</v>
      </c>
      <c r="D568" s="1064" t="s">
        <v>3106</v>
      </c>
      <c r="E568" s="1044">
        <v>17.82</v>
      </c>
      <c r="F568" s="1072" t="s">
        <v>2098</v>
      </c>
    </row>
    <row r="569" spans="1:6">
      <c r="A569" s="1063" t="s">
        <v>3107</v>
      </c>
      <c r="B569" s="1044">
        <v>15.13</v>
      </c>
      <c r="C569" s="1072" t="s">
        <v>2098</v>
      </c>
      <c r="D569" s="1064" t="s">
        <v>3108</v>
      </c>
      <c r="E569" s="1044">
        <v>22.01</v>
      </c>
      <c r="F569" s="1072" t="s">
        <v>2098</v>
      </c>
    </row>
    <row r="570" spans="1:6">
      <c r="A570" s="1063" t="s">
        <v>3109</v>
      </c>
      <c r="B570" s="1044">
        <v>19.43</v>
      </c>
      <c r="C570" s="1072" t="s">
        <v>2098</v>
      </c>
      <c r="D570" s="1064" t="s">
        <v>3110</v>
      </c>
      <c r="E570" s="1044">
        <v>25.57</v>
      </c>
      <c r="F570" s="1072" t="s">
        <v>2098</v>
      </c>
    </row>
    <row r="571" spans="1:6">
      <c r="A571" s="1063" t="s">
        <v>3111</v>
      </c>
      <c r="B571" s="1044">
        <v>12.33</v>
      </c>
      <c r="C571" s="1072" t="s">
        <v>2098</v>
      </c>
      <c r="D571" s="1064" t="s">
        <v>3112</v>
      </c>
      <c r="E571" s="1044">
        <v>16.95</v>
      </c>
      <c r="F571" s="1072" t="s">
        <v>2098</v>
      </c>
    </row>
    <row r="572" spans="1:6">
      <c r="A572" s="1063" t="s">
        <v>3113</v>
      </c>
      <c r="B572" s="1044">
        <v>15.5</v>
      </c>
      <c r="C572" s="1072" t="s">
        <v>2098</v>
      </c>
      <c r="D572" s="1064" t="s">
        <v>3114</v>
      </c>
      <c r="E572" s="1044">
        <v>21.22</v>
      </c>
      <c r="F572" s="1072" t="s">
        <v>2098</v>
      </c>
    </row>
    <row r="573" spans="1:6">
      <c r="A573" s="1063" t="s">
        <v>3115</v>
      </c>
      <c r="B573" s="1044">
        <v>18.79</v>
      </c>
      <c r="C573" s="1072" t="s">
        <v>2098</v>
      </c>
      <c r="D573" s="1064" t="s">
        <v>3116</v>
      </c>
      <c r="E573" s="1044">
        <v>25.44</v>
      </c>
      <c r="F573" s="1072" t="s">
        <v>2098</v>
      </c>
    </row>
    <row r="574" spans="1:6">
      <c r="A574" s="1063" t="s">
        <v>3117</v>
      </c>
      <c r="B574" s="1044">
        <v>11.74</v>
      </c>
      <c r="C574" s="1072" t="s">
        <v>2098</v>
      </c>
      <c r="D574" s="1064" t="s">
        <v>3118</v>
      </c>
      <c r="E574" s="1044">
        <v>16.04</v>
      </c>
      <c r="F574" s="1072" t="s">
        <v>2098</v>
      </c>
    </row>
    <row r="575" spans="1:6">
      <c r="A575" s="1063" t="s">
        <v>3119</v>
      </c>
      <c r="B575" s="1044">
        <v>14.96</v>
      </c>
      <c r="C575" s="1072" t="s">
        <v>2098</v>
      </c>
      <c r="D575" s="1064" t="s">
        <v>3120</v>
      </c>
      <c r="E575" s="1044">
        <v>20.329999999999998</v>
      </c>
      <c r="F575" s="1072" t="s">
        <v>2098</v>
      </c>
    </row>
    <row r="576" spans="1:6">
      <c r="A576" s="1063" t="s">
        <v>3121</v>
      </c>
      <c r="B576" s="1044">
        <v>18.239999999999998</v>
      </c>
      <c r="C576" s="1072" t="s">
        <v>2098</v>
      </c>
      <c r="D576" s="1064" t="s">
        <v>3122</v>
      </c>
      <c r="E576" s="1044">
        <v>24.47</v>
      </c>
      <c r="F576" s="1072" t="s">
        <v>2098</v>
      </c>
    </row>
    <row r="577" spans="1:6">
      <c r="A577" s="1063" t="s">
        <v>3123</v>
      </c>
      <c r="B577" s="1044">
        <v>1.28</v>
      </c>
      <c r="C577" s="1072" t="s">
        <v>2098</v>
      </c>
      <c r="D577" s="1064" t="s">
        <v>3124</v>
      </c>
      <c r="E577" s="1044">
        <v>33.68</v>
      </c>
      <c r="F577" s="1072" t="s">
        <v>2098</v>
      </c>
    </row>
    <row r="578" spans="1:6">
      <c r="A578" s="1063" t="s">
        <v>3125</v>
      </c>
      <c r="B578" s="1044">
        <v>1.74</v>
      </c>
      <c r="C578" s="1072" t="s">
        <v>2098</v>
      </c>
      <c r="D578" s="1064" t="s">
        <v>3126</v>
      </c>
      <c r="E578" s="1044">
        <v>41.16</v>
      </c>
      <c r="F578" s="1072" t="s">
        <v>2098</v>
      </c>
    </row>
    <row r="579" spans="1:6">
      <c r="A579" s="1063" t="s">
        <v>3127</v>
      </c>
      <c r="B579" s="1044">
        <v>2.2000000000000002</v>
      </c>
      <c r="C579" s="1072" t="s">
        <v>2098</v>
      </c>
      <c r="D579" s="1064" t="s">
        <v>3128</v>
      </c>
      <c r="E579" s="1044">
        <v>48.64</v>
      </c>
      <c r="F579" s="1072" t="s">
        <v>2098</v>
      </c>
    </row>
    <row r="580" spans="1:6">
      <c r="A580" s="1063" t="s">
        <v>3129</v>
      </c>
      <c r="B580" s="1044">
        <v>1.28</v>
      </c>
      <c r="C580" s="1072" t="s">
        <v>2098</v>
      </c>
      <c r="D580" s="1064" t="s">
        <v>3130</v>
      </c>
      <c r="E580" s="1044">
        <v>32.630000000000003</v>
      </c>
      <c r="F580" s="1072" t="s">
        <v>2098</v>
      </c>
    </row>
    <row r="581" spans="1:6">
      <c r="A581" s="1063" t="s">
        <v>3131</v>
      </c>
      <c r="B581" s="1044">
        <v>1.74</v>
      </c>
      <c r="C581" s="1072" t="s">
        <v>2098</v>
      </c>
      <c r="D581" s="1064" t="s">
        <v>3132</v>
      </c>
      <c r="E581" s="1044">
        <v>40.090000000000003</v>
      </c>
      <c r="F581" s="1072" t="s">
        <v>2098</v>
      </c>
    </row>
    <row r="582" spans="1:6">
      <c r="A582" s="1063" t="s">
        <v>3133</v>
      </c>
      <c r="B582" s="1044">
        <v>2.2000000000000002</v>
      </c>
      <c r="C582" s="1072" t="s">
        <v>2098</v>
      </c>
      <c r="D582" s="1064" t="s">
        <v>3134</v>
      </c>
      <c r="E582" s="1044">
        <v>47.57</v>
      </c>
      <c r="F582" s="1072" t="s">
        <v>2098</v>
      </c>
    </row>
    <row r="583" spans="1:6">
      <c r="A583" s="1063" t="s">
        <v>3135</v>
      </c>
      <c r="B583" s="1044">
        <v>1.28</v>
      </c>
      <c r="C583" s="1072" t="s">
        <v>2098</v>
      </c>
      <c r="D583" s="1064" t="s">
        <v>3136</v>
      </c>
      <c r="E583" s="1044">
        <v>31.28</v>
      </c>
      <c r="F583" s="1072" t="s">
        <v>2098</v>
      </c>
    </row>
    <row r="584" spans="1:6">
      <c r="A584" s="1063" t="s">
        <v>3137</v>
      </c>
      <c r="B584" s="1044">
        <v>1.74</v>
      </c>
      <c r="C584" s="1072" t="s">
        <v>2098</v>
      </c>
      <c r="D584" s="1064" t="s">
        <v>3138</v>
      </c>
      <c r="E584" s="1044">
        <v>38.78</v>
      </c>
      <c r="F584" s="1072" t="s">
        <v>2098</v>
      </c>
    </row>
    <row r="585" spans="1:6">
      <c r="A585" s="1063" t="s">
        <v>3139</v>
      </c>
      <c r="B585" s="1044">
        <v>2.2000000000000002</v>
      </c>
      <c r="C585" s="1072" t="s">
        <v>2098</v>
      </c>
      <c r="D585" s="1064" t="s">
        <v>3140</v>
      </c>
      <c r="E585" s="1044">
        <v>47.24</v>
      </c>
      <c r="F585" s="1072" t="s">
        <v>2098</v>
      </c>
    </row>
    <row r="586" spans="1:6">
      <c r="A586" s="1063" t="s">
        <v>3141</v>
      </c>
      <c r="B586" s="1044">
        <v>1.55</v>
      </c>
      <c r="C586" s="1072" t="s">
        <v>2098</v>
      </c>
      <c r="D586" s="1064" t="s">
        <v>3142</v>
      </c>
      <c r="E586" s="1044">
        <v>43.28</v>
      </c>
      <c r="F586" s="1072" t="s">
        <v>2098</v>
      </c>
    </row>
    <row r="587" spans="1:6">
      <c r="A587" s="1063" t="s">
        <v>3143</v>
      </c>
      <c r="B587" s="1044">
        <v>2.06</v>
      </c>
      <c r="C587" s="1072" t="s">
        <v>2098</v>
      </c>
      <c r="D587" s="1064" t="s">
        <v>3144</v>
      </c>
      <c r="E587" s="1044">
        <v>50.02</v>
      </c>
      <c r="F587" s="1072" t="s">
        <v>2098</v>
      </c>
    </row>
    <row r="588" spans="1:6">
      <c r="A588" s="1063" t="s">
        <v>3145</v>
      </c>
      <c r="B588" s="1044">
        <v>2.54</v>
      </c>
      <c r="C588" s="1072" t="s">
        <v>2098</v>
      </c>
      <c r="D588" s="1064" t="s">
        <v>3146</v>
      </c>
      <c r="E588" s="1044">
        <v>60.9</v>
      </c>
      <c r="F588" s="1072" t="s">
        <v>2098</v>
      </c>
    </row>
    <row r="589" spans="1:6">
      <c r="A589" s="1063" t="s">
        <v>3147</v>
      </c>
      <c r="B589" s="1044">
        <v>1.55</v>
      </c>
      <c r="C589" s="1072" t="s">
        <v>2098</v>
      </c>
      <c r="D589" s="1064" t="s">
        <v>3148</v>
      </c>
      <c r="E589" s="1044">
        <v>42.1</v>
      </c>
      <c r="F589" s="1072" t="s">
        <v>2098</v>
      </c>
    </row>
    <row r="590" spans="1:6">
      <c r="A590" s="1063" t="s">
        <v>3149</v>
      </c>
      <c r="B590" s="1044">
        <v>2.06</v>
      </c>
      <c r="C590" s="1072" t="s">
        <v>2098</v>
      </c>
      <c r="D590" s="1064" t="s">
        <v>3150</v>
      </c>
      <c r="E590" s="1044">
        <v>50.84</v>
      </c>
      <c r="F590" s="1072" t="s">
        <v>2098</v>
      </c>
    </row>
    <row r="591" spans="1:6">
      <c r="A591" s="1063" t="s">
        <v>3151</v>
      </c>
      <c r="B591" s="1044">
        <v>2.54</v>
      </c>
      <c r="C591" s="1072" t="s">
        <v>2098</v>
      </c>
      <c r="D591" s="1064" t="s">
        <v>3152</v>
      </c>
      <c r="E591" s="1044">
        <v>59.72</v>
      </c>
      <c r="F591" s="1072" t="s">
        <v>2098</v>
      </c>
    </row>
    <row r="592" spans="1:6">
      <c r="A592" s="1063" t="s">
        <v>3153</v>
      </c>
      <c r="B592" s="1044">
        <v>1.84</v>
      </c>
      <c r="C592" s="1072" t="s">
        <v>2098</v>
      </c>
      <c r="D592" s="1064" t="s">
        <v>3154</v>
      </c>
      <c r="E592" s="1044">
        <v>53.42</v>
      </c>
      <c r="F592" s="1072" t="s">
        <v>2098</v>
      </c>
    </row>
    <row r="593" spans="1:26">
      <c r="A593" s="1063" t="s">
        <v>3155</v>
      </c>
      <c r="B593" s="1044">
        <v>2.39</v>
      </c>
      <c r="C593" s="1072" t="s">
        <v>2098</v>
      </c>
      <c r="D593" s="1064" t="s">
        <v>3156</v>
      </c>
      <c r="E593" s="1044">
        <v>65.040000000000006</v>
      </c>
      <c r="F593" s="1072" t="s">
        <v>2098</v>
      </c>
    </row>
    <row r="594" spans="1:26">
      <c r="A594" s="1063" t="s">
        <v>3157</v>
      </c>
      <c r="B594" s="1044">
        <v>2.98</v>
      </c>
      <c r="C594" s="1072" t="s">
        <v>2098</v>
      </c>
      <c r="D594" s="1064" t="s">
        <v>3158</v>
      </c>
      <c r="E594" s="1044">
        <v>77.02</v>
      </c>
      <c r="F594" s="1072" t="s">
        <v>2098</v>
      </c>
    </row>
    <row r="595" spans="1:26">
      <c r="A595" s="1063" t="s">
        <v>3159</v>
      </c>
      <c r="B595" s="1044">
        <v>1.84</v>
      </c>
      <c r="C595" s="1072" t="s">
        <v>2098</v>
      </c>
      <c r="D595" s="1064" t="s">
        <v>3160</v>
      </c>
      <c r="E595" s="1044">
        <v>77.150000000000006</v>
      </c>
      <c r="F595" s="1072" t="s">
        <v>2098</v>
      </c>
    </row>
    <row r="596" spans="1:26">
      <c r="A596" s="1063" t="s">
        <v>3161</v>
      </c>
      <c r="B596" s="1044">
        <v>2.39</v>
      </c>
      <c r="C596" s="1072" t="s">
        <v>2098</v>
      </c>
      <c r="D596" s="1064" t="s">
        <v>3162</v>
      </c>
      <c r="E596" s="1044">
        <v>92.04</v>
      </c>
      <c r="F596" s="1072" t="s">
        <v>2098</v>
      </c>
    </row>
    <row r="597" spans="1:26">
      <c r="A597" s="1063" t="s">
        <v>3163</v>
      </c>
      <c r="B597" s="1044">
        <v>2.98</v>
      </c>
      <c r="C597" s="1072" t="s">
        <v>2098</v>
      </c>
      <c r="D597" s="1064" t="s">
        <v>3164</v>
      </c>
      <c r="E597" s="1044">
        <v>107.1</v>
      </c>
      <c r="F597" s="1072" t="s">
        <v>2098</v>
      </c>
    </row>
    <row r="598" spans="1:26">
      <c r="A598" s="1063" t="s">
        <v>3165</v>
      </c>
      <c r="B598" s="1044">
        <v>2.25</v>
      </c>
      <c r="C598" s="1072" t="s">
        <v>2098</v>
      </c>
      <c r="D598" s="1064" t="s">
        <v>3166</v>
      </c>
      <c r="E598" s="1044">
        <v>78.12</v>
      </c>
      <c r="F598" s="1072" t="s">
        <v>2098</v>
      </c>
    </row>
    <row r="599" spans="1:26">
      <c r="A599" s="1063" t="s">
        <v>3167</v>
      </c>
      <c r="B599" s="1044">
        <v>2.89</v>
      </c>
      <c r="C599" s="1072" t="s">
        <v>2098</v>
      </c>
      <c r="D599" s="1064" t="s">
        <v>3168</v>
      </c>
      <c r="E599" s="1044">
        <v>92.78</v>
      </c>
      <c r="F599" s="1072" t="s">
        <v>2098</v>
      </c>
    </row>
    <row r="600" spans="1:26">
      <c r="A600" s="1063" t="s">
        <v>3169</v>
      </c>
      <c r="B600" s="1044">
        <v>3.54</v>
      </c>
      <c r="C600" s="1072" t="s">
        <v>2098</v>
      </c>
      <c r="D600" s="1064" t="s">
        <v>3170</v>
      </c>
      <c r="E600" s="1044">
        <v>107.66</v>
      </c>
      <c r="F600" s="1072" t="s">
        <v>2098</v>
      </c>
    </row>
    <row r="601" spans="1:26">
      <c r="A601" s="1063" t="s">
        <v>3171</v>
      </c>
      <c r="B601" s="1044">
        <v>2.25</v>
      </c>
      <c r="C601" s="1072" t="s">
        <v>2098</v>
      </c>
      <c r="D601" s="1064" t="s">
        <v>3172</v>
      </c>
      <c r="E601" s="1044">
        <v>93.52</v>
      </c>
      <c r="F601" s="1072" t="s">
        <v>2098</v>
      </c>
    </row>
    <row r="602" spans="1:26">
      <c r="A602" s="1063" t="s">
        <v>3173</v>
      </c>
      <c r="B602" s="1044">
        <v>2.89</v>
      </c>
      <c r="C602" s="1072" t="s">
        <v>2098</v>
      </c>
      <c r="D602" s="1064" t="s">
        <v>3174</v>
      </c>
      <c r="E602" s="1044">
        <v>111.76</v>
      </c>
      <c r="F602" s="1072" t="s">
        <v>2098</v>
      </c>
    </row>
    <row r="603" spans="1:26">
      <c r="A603" s="1063" t="s">
        <v>3175</v>
      </c>
      <c r="B603" s="1044">
        <v>3.54</v>
      </c>
      <c r="C603" s="1072" t="s">
        <v>2098</v>
      </c>
      <c r="D603" s="1064" t="s">
        <v>3176</v>
      </c>
      <c r="E603" s="1044">
        <v>130.66</v>
      </c>
      <c r="F603" s="1072" t="s">
        <v>2098</v>
      </c>
    </row>
    <row r="604" spans="1:26" ht="20.25">
      <c r="A604" s="1481" t="s">
        <v>3177</v>
      </c>
      <c r="B604" s="1369"/>
      <c r="C604" s="1369"/>
      <c r="D604" s="1369"/>
      <c r="E604" s="1369"/>
      <c r="F604" s="1325"/>
      <c r="G604" s="1058"/>
      <c r="H604" s="1058"/>
      <c r="I604" s="1058"/>
      <c r="J604" s="1058"/>
      <c r="K604" s="1058"/>
      <c r="L604" s="1058"/>
      <c r="M604" s="1058"/>
      <c r="N604" s="1058"/>
      <c r="O604" s="1058"/>
      <c r="P604" s="1058"/>
      <c r="Q604" s="1058"/>
      <c r="R604" s="1058"/>
      <c r="S604" s="1058"/>
      <c r="T604" s="1058"/>
      <c r="U604" s="1058"/>
      <c r="V604" s="1058"/>
      <c r="W604" s="1058"/>
      <c r="X604" s="1058"/>
      <c r="Y604" s="1058"/>
      <c r="Z604" s="1058"/>
    </row>
    <row r="605" spans="1:26" ht="29.25">
      <c r="A605" s="1059" t="s">
        <v>10</v>
      </c>
      <c r="B605" s="1060" t="s">
        <v>2095</v>
      </c>
      <c r="C605" s="1060" t="s">
        <v>2096</v>
      </c>
      <c r="D605" s="1060" t="s">
        <v>10</v>
      </c>
      <c r="E605" s="1060" t="s">
        <v>2095</v>
      </c>
      <c r="F605" s="1060" t="s">
        <v>2096</v>
      </c>
      <c r="G605" s="1058"/>
      <c r="H605" s="1058"/>
      <c r="I605" s="1058"/>
      <c r="J605" s="1058"/>
      <c r="K605" s="1058"/>
      <c r="L605" s="1058"/>
      <c r="M605" s="1058"/>
      <c r="N605" s="1058"/>
      <c r="O605" s="1058"/>
      <c r="P605" s="1058"/>
      <c r="Q605" s="1058"/>
      <c r="R605" s="1058"/>
      <c r="S605" s="1058"/>
      <c r="T605" s="1058"/>
      <c r="U605" s="1058"/>
      <c r="V605" s="1058"/>
      <c r="W605" s="1058"/>
      <c r="X605" s="1058"/>
      <c r="Y605" s="1058"/>
      <c r="Z605" s="1058"/>
    </row>
    <row r="606" spans="1:26">
      <c r="A606" s="1061" t="s">
        <v>3178</v>
      </c>
      <c r="B606" s="1040">
        <v>7.26</v>
      </c>
      <c r="C606" s="1071" t="s">
        <v>2098</v>
      </c>
      <c r="D606" s="1062" t="s">
        <v>3179</v>
      </c>
      <c r="E606" s="1047">
        <v>67.84</v>
      </c>
      <c r="F606" s="1071" t="s">
        <v>2098</v>
      </c>
    </row>
    <row r="607" spans="1:26">
      <c r="A607" s="1063" t="s">
        <v>3180</v>
      </c>
      <c r="B607" s="1044">
        <v>8.36</v>
      </c>
      <c r="C607" s="1072" t="s">
        <v>2098</v>
      </c>
      <c r="D607" s="1064" t="s">
        <v>3181</v>
      </c>
      <c r="E607" s="1048">
        <v>74.040000000000006</v>
      </c>
      <c r="F607" s="1072" t="s">
        <v>2098</v>
      </c>
    </row>
    <row r="608" spans="1:26">
      <c r="A608" s="1063" t="s">
        <v>3182</v>
      </c>
      <c r="B608" s="1044">
        <v>9.1999999999999993</v>
      </c>
      <c r="C608" s="1072" t="s">
        <v>2098</v>
      </c>
      <c r="D608" s="1064" t="s">
        <v>3183</v>
      </c>
      <c r="E608" s="1048">
        <v>80.28</v>
      </c>
      <c r="F608" s="1072" t="s">
        <v>2098</v>
      </c>
    </row>
    <row r="609" spans="1:6">
      <c r="A609" s="1063" t="s">
        <v>3184</v>
      </c>
      <c r="B609" s="1044">
        <v>7.56</v>
      </c>
      <c r="C609" s="1072" t="s">
        <v>2098</v>
      </c>
      <c r="D609" s="1064" t="s">
        <v>3185</v>
      </c>
      <c r="E609" s="1048">
        <v>104.07</v>
      </c>
      <c r="F609" s="1072" t="s">
        <v>2098</v>
      </c>
    </row>
    <row r="610" spans="1:6">
      <c r="A610" s="1063" t="s">
        <v>3186</v>
      </c>
      <c r="B610" s="1044">
        <v>8.5399999999999991</v>
      </c>
      <c r="C610" s="1072" t="s">
        <v>2098</v>
      </c>
      <c r="D610" s="1064" t="s">
        <v>3187</v>
      </c>
      <c r="E610" s="1048">
        <v>112.08</v>
      </c>
      <c r="F610" s="1072" t="s">
        <v>2098</v>
      </c>
    </row>
    <row r="611" spans="1:6">
      <c r="A611" s="1063" t="s">
        <v>3188</v>
      </c>
      <c r="B611" s="1044">
        <v>9.5</v>
      </c>
      <c r="C611" s="1072" t="s">
        <v>2098</v>
      </c>
      <c r="D611" s="1064" t="s">
        <v>3189</v>
      </c>
      <c r="E611" s="1048">
        <v>120.24</v>
      </c>
      <c r="F611" s="1072" t="s">
        <v>2098</v>
      </c>
    </row>
    <row r="612" spans="1:6">
      <c r="A612" s="1063" t="s">
        <v>3190</v>
      </c>
      <c r="B612" s="1044">
        <v>8.94</v>
      </c>
      <c r="C612" s="1072" t="s">
        <v>2098</v>
      </c>
      <c r="D612" s="1064" t="s">
        <v>3191</v>
      </c>
      <c r="E612" s="1048">
        <v>123.13</v>
      </c>
      <c r="F612" s="1072" t="s">
        <v>2098</v>
      </c>
    </row>
    <row r="613" spans="1:6">
      <c r="A613" s="1063" t="s">
        <v>3192</v>
      </c>
      <c r="B613" s="1044">
        <v>10.18</v>
      </c>
      <c r="C613" s="1072" t="s">
        <v>2098</v>
      </c>
      <c r="D613" s="1064" t="s">
        <v>3193</v>
      </c>
      <c r="E613" s="1048">
        <v>133.65</v>
      </c>
      <c r="F613" s="1072" t="s">
        <v>2098</v>
      </c>
    </row>
    <row r="614" spans="1:6">
      <c r="A614" s="1063" t="s">
        <v>3194</v>
      </c>
      <c r="B614" s="1044">
        <v>11.16</v>
      </c>
      <c r="C614" s="1072" t="s">
        <v>2098</v>
      </c>
      <c r="D614" s="1064" t="s">
        <v>3195</v>
      </c>
      <c r="E614" s="1048">
        <v>144.37</v>
      </c>
      <c r="F614" s="1072" t="s">
        <v>2098</v>
      </c>
    </row>
    <row r="615" spans="1:6">
      <c r="A615" s="1063" t="s">
        <v>3196</v>
      </c>
      <c r="B615" s="1044">
        <v>12.45</v>
      </c>
      <c r="C615" s="1072" t="s">
        <v>2098</v>
      </c>
      <c r="D615" s="1064" t="s">
        <v>3197</v>
      </c>
      <c r="E615" s="1048">
        <v>142.82</v>
      </c>
      <c r="F615" s="1072" t="s">
        <v>2098</v>
      </c>
    </row>
    <row r="616" spans="1:6">
      <c r="A616" s="1063" t="s">
        <v>3198</v>
      </c>
      <c r="B616" s="1044">
        <v>14.15</v>
      </c>
      <c r="C616" s="1072" t="s">
        <v>2098</v>
      </c>
      <c r="D616" s="1064" t="s">
        <v>3199</v>
      </c>
      <c r="E616" s="1048">
        <v>15.24</v>
      </c>
      <c r="F616" s="1072" t="s">
        <v>2098</v>
      </c>
    </row>
    <row r="617" spans="1:6">
      <c r="A617" s="1063" t="s">
        <v>3200</v>
      </c>
      <c r="B617" s="1044">
        <v>15.16</v>
      </c>
      <c r="C617" s="1072" t="s">
        <v>2098</v>
      </c>
      <c r="D617" s="1064" t="s">
        <v>3201</v>
      </c>
      <c r="E617" s="1048">
        <v>163.78</v>
      </c>
      <c r="F617" s="1072" t="s">
        <v>2098</v>
      </c>
    </row>
    <row r="618" spans="1:6">
      <c r="A618" s="1063" t="s">
        <v>3202</v>
      </c>
      <c r="B618" s="1073" t="s">
        <v>3203</v>
      </c>
      <c r="C618" s="1072" t="s">
        <v>2098</v>
      </c>
      <c r="D618" s="1064" t="s">
        <v>3204</v>
      </c>
      <c r="E618" s="1048">
        <v>161.81</v>
      </c>
      <c r="F618" s="1072" t="s">
        <v>2098</v>
      </c>
    </row>
    <row r="619" spans="1:6">
      <c r="A619" s="1063" t="s">
        <v>3205</v>
      </c>
      <c r="B619" s="1044">
        <v>16.190000000000001</v>
      </c>
      <c r="C619" s="1072" t="s">
        <v>2098</v>
      </c>
      <c r="D619" s="1064" t="s">
        <v>3206</v>
      </c>
      <c r="E619" s="1048">
        <v>174.59</v>
      </c>
      <c r="F619" s="1072" t="s">
        <v>2098</v>
      </c>
    </row>
    <row r="620" spans="1:6">
      <c r="A620" s="1063" t="s">
        <v>3207</v>
      </c>
      <c r="B620" s="1044">
        <v>17.93</v>
      </c>
      <c r="C620" s="1072" t="s">
        <v>2098</v>
      </c>
      <c r="D620" s="1064" t="s">
        <v>3208</v>
      </c>
      <c r="E620" s="1048">
        <v>187.83</v>
      </c>
      <c r="F620" s="1072" t="s">
        <v>2098</v>
      </c>
    </row>
    <row r="621" spans="1:6">
      <c r="A621" s="1063" t="s">
        <v>3209</v>
      </c>
      <c r="B621" s="1044">
        <v>15.27</v>
      </c>
      <c r="C621" s="1072" t="s">
        <v>2098</v>
      </c>
      <c r="D621" s="1064" t="s">
        <v>3210</v>
      </c>
      <c r="E621" s="1048">
        <v>14.59</v>
      </c>
      <c r="F621" s="1072" t="s">
        <v>2098</v>
      </c>
    </row>
    <row r="622" spans="1:6">
      <c r="A622" s="1063" t="s">
        <v>3211</v>
      </c>
      <c r="B622" s="1044">
        <v>16.98</v>
      </c>
      <c r="C622" s="1072" t="s">
        <v>2098</v>
      </c>
      <c r="D622" s="1064" t="s">
        <v>3212</v>
      </c>
      <c r="E622" s="1048">
        <v>17.23</v>
      </c>
      <c r="F622" s="1072" t="s">
        <v>2098</v>
      </c>
    </row>
    <row r="623" spans="1:6">
      <c r="A623" s="1063" t="s">
        <v>3213</v>
      </c>
      <c r="B623" s="1044">
        <v>18.72</v>
      </c>
      <c r="C623" s="1072" t="s">
        <v>2098</v>
      </c>
      <c r="D623" s="1064" t="s">
        <v>3214</v>
      </c>
      <c r="E623" s="1048">
        <v>19.77</v>
      </c>
      <c r="F623" s="1072" t="s">
        <v>2098</v>
      </c>
    </row>
    <row r="624" spans="1:6">
      <c r="A624" s="1063" t="s">
        <v>3215</v>
      </c>
      <c r="B624" s="1044">
        <v>17.100000000000001</v>
      </c>
      <c r="C624" s="1072" t="s">
        <v>2098</v>
      </c>
      <c r="D624" s="1064" t="s">
        <v>3216</v>
      </c>
      <c r="E624" s="1048">
        <v>14.71</v>
      </c>
      <c r="F624" s="1072" t="s">
        <v>2098</v>
      </c>
    </row>
    <row r="625" spans="1:6">
      <c r="A625" s="1063" t="s">
        <v>3217</v>
      </c>
      <c r="B625" s="1044">
        <v>18.84</v>
      </c>
      <c r="C625" s="1072" t="s">
        <v>2098</v>
      </c>
      <c r="D625" s="1064" t="s">
        <v>3218</v>
      </c>
      <c r="E625" s="1048">
        <v>17.309999999999999</v>
      </c>
      <c r="F625" s="1072" t="s">
        <v>2098</v>
      </c>
    </row>
    <row r="626" spans="1:6">
      <c r="A626" s="1063" t="s">
        <v>3219</v>
      </c>
      <c r="B626" s="1044">
        <v>20.49</v>
      </c>
      <c r="C626" s="1072" t="s">
        <v>2098</v>
      </c>
      <c r="D626" s="1064" t="s">
        <v>3220</v>
      </c>
      <c r="E626" s="1048">
        <v>19.93</v>
      </c>
      <c r="F626" s="1072" t="s">
        <v>2098</v>
      </c>
    </row>
    <row r="627" spans="1:6">
      <c r="A627" s="1063" t="s">
        <v>3221</v>
      </c>
      <c r="B627" s="1044">
        <v>27.79</v>
      </c>
      <c r="C627" s="1072" t="s">
        <v>2098</v>
      </c>
      <c r="D627" s="1064" t="s">
        <v>3222</v>
      </c>
      <c r="E627" s="1048">
        <v>16.95</v>
      </c>
      <c r="F627" s="1072" t="s">
        <v>2098</v>
      </c>
    </row>
    <row r="628" spans="1:6">
      <c r="A628" s="1063" t="s">
        <v>3223</v>
      </c>
      <c r="B628" s="1044">
        <v>30.95</v>
      </c>
      <c r="C628" s="1072" t="s">
        <v>2098</v>
      </c>
      <c r="D628" s="1064" t="s">
        <v>3224</v>
      </c>
      <c r="E628" s="1048">
        <v>19.829999999999998</v>
      </c>
      <c r="F628" s="1072" t="s">
        <v>2098</v>
      </c>
    </row>
    <row r="629" spans="1:6">
      <c r="A629" s="1063" t="s">
        <v>3225</v>
      </c>
      <c r="B629" s="1044">
        <v>34.21</v>
      </c>
      <c r="C629" s="1072" t="s">
        <v>2098</v>
      </c>
      <c r="D629" s="1064" t="s">
        <v>3226</v>
      </c>
      <c r="E629" s="1048">
        <v>22.43</v>
      </c>
      <c r="F629" s="1072" t="s">
        <v>2098</v>
      </c>
    </row>
    <row r="630" spans="1:6">
      <c r="A630" s="1063" t="s">
        <v>3227</v>
      </c>
      <c r="B630" s="1044">
        <v>29.55</v>
      </c>
      <c r="C630" s="1072" t="s">
        <v>2098</v>
      </c>
      <c r="D630" s="1064" t="s">
        <v>3228</v>
      </c>
      <c r="E630" s="1048">
        <v>26</v>
      </c>
      <c r="F630" s="1072" t="s">
        <v>2098</v>
      </c>
    </row>
    <row r="631" spans="1:6">
      <c r="A631" s="1063" t="s">
        <v>3229</v>
      </c>
      <c r="B631" s="1044">
        <v>32.69</v>
      </c>
      <c r="C631" s="1072" t="s">
        <v>2098</v>
      </c>
      <c r="D631" s="1064" t="s">
        <v>3230</v>
      </c>
      <c r="E631" s="1048">
        <v>30.19</v>
      </c>
      <c r="F631" s="1072" t="s">
        <v>2098</v>
      </c>
    </row>
    <row r="632" spans="1:6">
      <c r="A632" s="1063" t="s">
        <v>3231</v>
      </c>
      <c r="B632" s="1044">
        <v>35.950000000000003</v>
      </c>
      <c r="C632" s="1072" t="s">
        <v>2098</v>
      </c>
      <c r="D632" s="1064" t="s">
        <v>3232</v>
      </c>
      <c r="E632" s="1048">
        <v>33.75</v>
      </c>
      <c r="F632" s="1072" t="s">
        <v>2098</v>
      </c>
    </row>
    <row r="633" spans="1:6">
      <c r="A633" s="1063" t="s">
        <v>3233</v>
      </c>
      <c r="B633" s="1044">
        <v>31.08</v>
      </c>
      <c r="C633" s="1072" t="s">
        <v>2098</v>
      </c>
      <c r="D633" s="1064" t="s">
        <v>3234</v>
      </c>
      <c r="E633" s="1048">
        <v>29.2</v>
      </c>
      <c r="F633" s="1072" t="s">
        <v>2098</v>
      </c>
    </row>
    <row r="634" spans="1:6">
      <c r="A634" s="1063" t="s">
        <v>3235</v>
      </c>
      <c r="B634" s="1044">
        <v>34.26</v>
      </c>
      <c r="C634" s="1072" t="s">
        <v>2098</v>
      </c>
      <c r="D634" s="1064" t="s">
        <v>3236</v>
      </c>
      <c r="E634" s="1048">
        <v>33.47</v>
      </c>
      <c r="F634" s="1072" t="s">
        <v>2098</v>
      </c>
    </row>
    <row r="635" spans="1:6">
      <c r="A635" s="1063" t="s">
        <v>3237</v>
      </c>
      <c r="B635" s="1044">
        <v>37.5</v>
      </c>
      <c r="C635" s="1072" t="s">
        <v>2098</v>
      </c>
      <c r="D635" s="1064" t="s">
        <v>3238</v>
      </c>
      <c r="E635" s="1048">
        <v>37.69</v>
      </c>
      <c r="F635" s="1072" t="s">
        <v>2098</v>
      </c>
    </row>
    <row r="636" spans="1:6">
      <c r="A636" s="1063" t="s">
        <v>3239</v>
      </c>
      <c r="B636" s="1044">
        <v>10.42</v>
      </c>
      <c r="C636" s="1072" t="s">
        <v>2098</v>
      </c>
      <c r="D636" s="1064" t="s">
        <v>3240</v>
      </c>
      <c r="E636" s="1048">
        <v>30.77</v>
      </c>
      <c r="F636" s="1072" t="s">
        <v>2098</v>
      </c>
    </row>
    <row r="637" spans="1:6">
      <c r="A637" s="1063" t="s">
        <v>3241</v>
      </c>
      <c r="B637" s="1044">
        <v>12.06</v>
      </c>
      <c r="C637" s="1072" t="s">
        <v>2098</v>
      </c>
      <c r="D637" s="1064" t="s">
        <v>3242</v>
      </c>
      <c r="E637" s="1048">
        <v>35.04</v>
      </c>
      <c r="F637" s="1072" t="s">
        <v>2098</v>
      </c>
    </row>
    <row r="638" spans="1:6">
      <c r="A638" s="1063" t="s">
        <v>3243</v>
      </c>
      <c r="B638" s="1044">
        <v>13.6</v>
      </c>
      <c r="C638" s="1072" t="s">
        <v>2098</v>
      </c>
      <c r="D638" s="1064" t="s">
        <v>3244</v>
      </c>
      <c r="E638" s="1048">
        <v>39.29</v>
      </c>
      <c r="F638" s="1072" t="s">
        <v>2098</v>
      </c>
    </row>
    <row r="639" spans="1:6">
      <c r="A639" s="1063" t="s">
        <v>3245</v>
      </c>
      <c r="B639" s="1044">
        <v>10.72</v>
      </c>
      <c r="C639" s="1072" t="s">
        <v>2098</v>
      </c>
      <c r="D639" s="1064" t="s">
        <v>3246</v>
      </c>
      <c r="E639" s="1048">
        <v>33.67</v>
      </c>
      <c r="F639" s="1072" t="s">
        <v>2098</v>
      </c>
    </row>
    <row r="640" spans="1:6">
      <c r="A640" s="1063" t="s">
        <v>3247</v>
      </c>
      <c r="B640" s="1044">
        <v>12.3</v>
      </c>
      <c r="C640" s="1072" t="s">
        <v>2098</v>
      </c>
      <c r="D640" s="1064" t="s">
        <v>3248</v>
      </c>
      <c r="E640" s="1048">
        <v>37.96</v>
      </c>
      <c r="F640" s="1072" t="s">
        <v>2098</v>
      </c>
    </row>
    <row r="641" spans="1:6">
      <c r="A641" s="1063" t="s">
        <v>3249</v>
      </c>
      <c r="B641" s="1044">
        <v>13.89</v>
      </c>
      <c r="C641" s="1072" t="s">
        <v>2098</v>
      </c>
      <c r="D641" s="1064" t="s">
        <v>3250</v>
      </c>
      <c r="E641" s="1048">
        <v>42.1</v>
      </c>
      <c r="F641" s="1072" t="s">
        <v>2098</v>
      </c>
    </row>
    <row r="642" spans="1:6">
      <c r="A642" s="1063" t="s">
        <v>3251</v>
      </c>
      <c r="B642" s="1044">
        <v>13.16</v>
      </c>
      <c r="C642" s="1072" t="s">
        <v>2098</v>
      </c>
      <c r="D642" s="1064" t="s">
        <v>3252</v>
      </c>
      <c r="E642" s="1048">
        <v>58.59</v>
      </c>
      <c r="F642" s="1072" t="s">
        <v>2098</v>
      </c>
    </row>
    <row r="643" spans="1:6">
      <c r="A643" s="1063" t="s">
        <v>3253</v>
      </c>
      <c r="B643" s="1044">
        <v>15.02</v>
      </c>
      <c r="C643" s="1072" t="s">
        <v>2098</v>
      </c>
      <c r="D643" s="1064" t="s">
        <v>3254</v>
      </c>
      <c r="E643" s="1048">
        <v>66.069999999999993</v>
      </c>
      <c r="F643" s="1072" t="s">
        <v>2098</v>
      </c>
    </row>
    <row r="644" spans="1:6">
      <c r="A644" s="1063" t="s">
        <v>3255</v>
      </c>
      <c r="B644" s="1044">
        <v>16.61</v>
      </c>
      <c r="C644" s="1072" t="s">
        <v>2098</v>
      </c>
      <c r="D644" s="1064" t="s">
        <v>3256</v>
      </c>
      <c r="E644" s="1048">
        <v>73.650000000000006</v>
      </c>
      <c r="F644" s="1072" t="s">
        <v>2098</v>
      </c>
    </row>
    <row r="645" spans="1:6">
      <c r="A645" s="1063" t="s">
        <v>3257</v>
      </c>
      <c r="B645" s="1044">
        <v>18.62</v>
      </c>
      <c r="C645" s="1072" t="s">
        <v>2098</v>
      </c>
      <c r="D645" s="1064" t="s">
        <v>3258</v>
      </c>
      <c r="E645" s="1048">
        <v>61.42</v>
      </c>
      <c r="F645" s="1072" t="s">
        <v>2098</v>
      </c>
    </row>
    <row r="646" spans="1:6">
      <c r="A646" s="1063" t="s">
        <v>3259</v>
      </c>
      <c r="B646" s="1044">
        <v>21.29</v>
      </c>
      <c r="C646" s="1072" t="s">
        <v>2098</v>
      </c>
      <c r="D646" s="1064" t="s">
        <v>3260</v>
      </c>
      <c r="E646" s="1048">
        <v>68.88</v>
      </c>
      <c r="F646" s="1072" t="s">
        <v>2098</v>
      </c>
    </row>
    <row r="647" spans="1:6">
      <c r="A647" s="1063" t="s">
        <v>3261</v>
      </c>
      <c r="B647" s="1044">
        <v>23.31</v>
      </c>
      <c r="C647" s="1072" t="s">
        <v>2098</v>
      </c>
      <c r="D647" s="1064" t="s">
        <v>3262</v>
      </c>
      <c r="E647" s="1048">
        <v>76.459999999999994</v>
      </c>
      <c r="F647" s="1072" t="s">
        <v>2098</v>
      </c>
    </row>
    <row r="648" spans="1:6">
      <c r="A648" s="1063" t="s">
        <v>3263</v>
      </c>
      <c r="B648" s="1044">
        <v>22.14</v>
      </c>
      <c r="C648" s="1072" t="s">
        <v>2098</v>
      </c>
      <c r="D648" s="1064" t="s">
        <v>3264</v>
      </c>
      <c r="E648" s="1048">
        <v>62.86</v>
      </c>
      <c r="F648" s="1072" t="s">
        <v>2098</v>
      </c>
    </row>
    <row r="649" spans="1:6">
      <c r="A649" s="1063" t="s">
        <v>3265</v>
      </c>
      <c r="B649" s="1044">
        <v>24.83</v>
      </c>
      <c r="C649" s="1072" t="s">
        <v>2098</v>
      </c>
      <c r="D649" s="1064" t="s">
        <v>3266</v>
      </c>
      <c r="E649" s="1048">
        <v>70.36</v>
      </c>
      <c r="F649" s="1072" t="s">
        <v>2098</v>
      </c>
    </row>
    <row r="650" spans="1:6">
      <c r="A650" s="1063" t="s">
        <v>3267</v>
      </c>
      <c r="B650" s="1044">
        <v>27.57</v>
      </c>
      <c r="C650" s="1072" t="s">
        <v>2098</v>
      </c>
      <c r="D650" s="1064" t="s">
        <v>3268</v>
      </c>
      <c r="E650" s="1048">
        <v>77.92</v>
      </c>
      <c r="F650" s="1072" t="s">
        <v>2098</v>
      </c>
    </row>
    <row r="651" spans="1:6">
      <c r="A651" s="1063" t="s">
        <v>3269</v>
      </c>
      <c r="B651" s="1044">
        <v>23.71</v>
      </c>
      <c r="C651" s="1072" t="s">
        <v>2098</v>
      </c>
      <c r="D651" s="1064" t="s">
        <v>3270</v>
      </c>
      <c r="E651" s="1048">
        <v>79.48</v>
      </c>
      <c r="F651" s="1072" t="s">
        <v>2098</v>
      </c>
    </row>
    <row r="652" spans="1:6">
      <c r="A652" s="1063" t="s">
        <v>3271</v>
      </c>
      <c r="B652" s="1044">
        <v>26.4</v>
      </c>
      <c r="C652" s="1072" t="s">
        <v>2098</v>
      </c>
      <c r="D652" s="1064" t="s">
        <v>3272</v>
      </c>
      <c r="E652" s="1048">
        <v>88.24</v>
      </c>
      <c r="F652" s="1072" t="s">
        <v>2098</v>
      </c>
    </row>
    <row r="653" spans="1:6">
      <c r="A653" s="1063" t="s">
        <v>3273</v>
      </c>
      <c r="B653" s="1044">
        <v>29.14</v>
      </c>
      <c r="C653" s="1072" t="s">
        <v>2098</v>
      </c>
      <c r="D653" s="1064" t="s">
        <v>3274</v>
      </c>
      <c r="E653" s="1048">
        <v>97.12</v>
      </c>
      <c r="F653" s="1072" t="s">
        <v>2098</v>
      </c>
    </row>
    <row r="654" spans="1:6">
      <c r="A654" s="1063" t="s">
        <v>3275</v>
      </c>
      <c r="B654" s="1044">
        <v>26.78</v>
      </c>
      <c r="C654" s="1072" t="s">
        <v>2098</v>
      </c>
      <c r="D654" s="1064" t="s">
        <v>3276</v>
      </c>
      <c r="E654" s="1048">
        <v>83.34</v>
      </c>
      <c r="F654" s="1072" t="s">
        <v>2098</v>
      </c>
    </row>
    <row r="655" spans="1:6">
      <c r="A655" s="1063" t="s">
        <v>3277</v>
      </c>
      <c r="B655" s="1044">
        <v>29.45</v>
      </c>
      <c r="C655" s="1072" t="s">
        <v>2098</v>
      </c>
      <c r="D655" s="1064" t="s">
        <v>3278</v>
      </c>
      <c r="E655" s="1048">
        <v>92.08</v>
      </c>
      <c r="F655" s="1072" t="s">
        <v>2098</v>
      </c>
    </row>
    <row r="656" spans="1:6">
      <c r="A656" s="1063" t="s">
        <v>3279</v>
      </c>
      <c r="B656" s="1044">
        <v>32.1</v>
      </c>
      <c r="C656" s="1072" t="s">
        <v>2098</v>
      </c>
      <c r="D656" s="1064" t="s">
        <v>3280</v>
      </c>
      <c r="E656" s="1048">
        <v>100.96</v>
      </c>
      <c r="F656" s="1072" t="s">
        <v>2098</v>
      </c>
    </row>
    <row r="657" spans="1:6">
      <c r="A657" s="1063" t="s">
        <v>3281</v>
      </c>
      <c r="B657" s="1044">
        <v>45.95</v>
      </c>
      <c r="C657" s="1072" t="s">
        <v>2098</v>
      </c>
      <c r="D657" s="1064" t="s">
        <v>3282</v>
      </c>
      <c r="E657" s="1048">
        <v>123.14</v>
      </c>
      <c r="F657" s="1072" t="s">
        <v>2098</v>
      </c>
    </row>
    <row r="658" spans="1:6">
      <c r="A658" s="1063" t="s">
        <v>3283</v>
      </c>
      <c r="B658" s="1044">
        <v>50.7</v>
      </c>
      <c r="C658" s="1072" t="s">
        <v>2098</v>
      </c>
      <c r="D658" s="1064" t="s">
        <v>3284</v>
      </c>
      <c r="E658" s="1048">
        <v>134.76</v>
      </c>
      <c r="F658" s="1072" t="s">
        <v>2098</v>
      </c>
    </row>
    <row r="659" spans="1:6">
      <c r="A659" s="1063" t="s">
        <v>3285</v>
      </c>
      <c r="B659" s="1044">
        <v>54.75</v>
      </c>
      <c r="C659" s="1072" t="s">
        <v>2098</v>
      </c>
      <c r="D659" s="1064" t="s">
        <v>3286</v>
      </c>
      <c r="E659" s="1048">
        <v>146.84</v>
      </c>
      <c r="F659" s="1072" t="s">
        <v>2098</v>
      </c>
    </row>
    <row r="660" spans="1:6">
      <c r="A660" s="1063" t="s">
        <v>3287</v>
      </c>
      <c r="B660" s="1044">
        <v>48.08</v>
      </c>
      <c r="C660" s="1072" t="s">
        <v>2098</v>
      </c>
      <c r="D660" s="1064" t="s">
        <v>3288</v>
      </c>
      <c r="E660" s="1048">
        <v>150.41999999999999</v>
      </c>
      <c r="F660" s="1072" t="s">
        <v>2098</v>
      </c>
    </row>
    <row r="661" spans="1:6">
      <c r="A661" s="1063" t="s">
        <v>3289</v>
      </c>
      <c r="B661" s="1044">
        <v>52.91</v>
      </c>
      <c r="C661" s="1072" t="s">
        <v>2098</v>
      </c>
      <c r="D661" s="1064" t="s">
        <v>3290</v>
      </c>
      <c r="E661" s="1048">
        <v>165.28</v>
      </c>
      <c r="F661" s="1072" t="s">
        <v>2098</v>
      </c>
    </row>
    <row r="662" spans="1:6">
      <c r="A662" s="1063" t="s">
        <v>3291</v>
      </c>
      <c r="B662" s="1044">
        <v>57.86</v>
      </c>
      <c r="C662" s="1072" t="s">
        <v>2098</v>
      </c>
      <c r="D662" s="1064" t="s">
        <v>3292</v>
      </c>
      <c r="E662" s="1048">
        <v>180.34</v>
      </c>
      <c r="F662" s="1072" t="s">
        <v>2098</v>
      </c>
    </row>
    <row r="663" spans="1:6">
      <c r="A663" s="1063" t="s">
        <v>3293</v>
      </c>
      <c r="B663" s="1044">
        <v>50.02</v>
      </c>
      <c r="C663" s="1072" t="s">
        <v>2098</v>
      </c>
      <c r="D663" s="1064" t="s">
        <v>3294</v>
      </c>
      <c r="E663" s="1048">
        <v>169.05</v>
      </c>
      <c r="F663" s="1072" t="s">
        <v>2098</v>
      </c>
    </row>
    <row r="664" spans="1:6">
      <c r="A664" s="1063" t="s">
        <v>3295</v>
      </c>
      <c r="B664" s="1044">
        <v>54.89</v>
      </c>
      <c r="C664" s="1072" t="s">
        <v>2098</v>
      </c>
      <c r="D664" s="1064" t="s">
        <v>3296</v>
      </c>
      <c r="E664" s="1048">
        <v>183.71</v>
      </c>
      <c r="F664" s="1072" t="s">
        <v>2098</v>
      </c>
    </row>
    <row r="665" spans="1:6">
      <c r="A665" s="1063" t="s">
        <v>3297</v>
      </c>
      <c r="B665" s="1044">
        <v>59.82</v>
      </c>
      <c r="C665" s="1072" t="s">
        <v>2098</v>
      </c>
      <c r="D665" s="1064" t="s">
        <v>3298</v>
      </c>
      <c r="E665" s="1048">
        <v>198.59</v>
      </c>
      <c r="F665" s="1072" t="s">
        <v>2098</v>
      </c>
    </row>
    <row r="666" spans="1:6">
      <c r="A666" s="1063" t="s">
        <v>3299</v>
      </c>
      <c r="B666" s="1044">
        <v>63.56</v>
      </c>
      <c r="C666" s="1072" t="s">
        <v>2098</v>
      </c>
      <c r="D666" s="1064" t="s">
        <v>3300</v>
      </c>
      <c r="E666" s="1048">
        <v>193.67</v>
      </c>
      <c r="F666" s="1072" t="s">
        <v>2098</v>
      </c>
    </row>
    <row r="667" spans="1:6">
      <c r="A667" s="1063" t="s">
        <v>3301</v>
      </c>
      <c r="B667" s="1044">
        <v>69.78</v>
      </c>
      <c r="C667" s="1072" t="s">
        <v>2098</v>
      </c>
      <c r="D667" s="1064" t="s">
        <v>3302</v>
      </c>
      <c r="E667" s="1048">
        <v>211.91</v>
      </c>
      <c r="F667" s="1072" t="s">
        <v>2098</v>
      </c>
    </row>
    <row r="668" spans="1:6">
      <c r="A668" s="1063" t="s">
        <v>3303</v>
      </c>
      <c r="B668" s="1044">
        <v>76.02</v>
      </c>
      <c r="C668" s="1072" t="s">
        <v>2098</v>
      </c>
      <c r="D668" s="1064" t="s">
        <v>3304</v>
      </c>
      <c r="E668" s="1048">
        <v>230.81</v>
      </c>
      <c r="F668" s="1072" t="s">
        <v>2098</v>
      </c>
    </row>
  </sheetData>
  <mergeCells count="37">
    <mergeCell ref="A512:F512"/>
    <mergeCell ref="A604:F604"/>
    <mergeCell ref="A390:C390"/>
    <mergeCell ref="E390:F390"/>
    <mergeCell ref="A391:C391"/>
    <mergeCell ref="E391:F391"/>
    <mergeCell ref="A392:C392"/>
    <mergeCell ref="E392:F392"/>
    <mergeCell ref="E393:F393"/>
    <mergeCell ref="A393:C393"/>
    <mergeCell ref="A394:F394"/>
    <mergeCell ref="A427:F427"/>
    <mergeCell ref="A442:F442"/>
    <mergeCell ref="A475:F475"/>
    <mergeCell ref="E389:F389"/>
    <mergeCell ref="A342:F342"/>
    <mergeCell ref="A370:F370"/>
    <mergeCell ref="A386:F386"/>
    <mergeCell ref="A387:C387"/>
    <mergeCell ref="E387:F387"/>
    <mergeCell ref="A388:C388"/>
    <mergeCell ref="A389:C389"/>
    <mergeCell ref="A165:F165"/>
    <mergeCell ref="A191:F191"/>
    <mergeCell ref="A217:F217"/>
    <mergeCell ref="A282:F282"/>
    <mergeCell ref="E388:F388"/>
    <mergeCell ref="A77:F77"/>
    <mergeCell ref="A89:F89"/>
    <mergeCell ref="A110:F110"/>
    <mergeCell ref="A131:F131"/>
    <mergeCell ref="A148:F148"/>
    <mergeCell ref="A1:F1"/>
    <mergeCell ref="A2:F2"/>
    <mergeCell ref="A3:F3"/>
    <mergeCell ref="A15:F15"/>
    <mergeCell ref="A46:F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62"/>
  <sheetViews>
    <sheetView workbookViewId="0"/>
  </sheetViews>
  <sheetFormatPr defaultColWidth="14.42578125" defaultRowHeight="15" customHeight="1"/>
  <cols>
    <col min="1" max="1" width="30.28515625" customWidth="1"/>
  </cols>
  <sheetData>
    <row r="1" spans="1:8" ht="21" customHeight="1">
      <c r="A1" s="1431"/>
      <c r="B1" s="1354"/>
      <c r="C1" s="1354"/>
      <c r="D1" s="1354"/>
      <c r="E1" s="1354"/>
      <c r="F1" s="632"/>
      <c r="G1" s="632"/>
      <c r="H1" s="632"/>
    </row>
    <row r="2" spans="1:8" ht="21" customHeight="1">
      <c r="A2" s="1433" t="s">
        <v>3305</v>
      </c>
      <c r="B2" s="1369"/>
      <c r="C2" s="1369"/>
      <c r="D2" s="1369"/>
      <c r="E2" s="1325"/>
    </row>
    <row r="3" spans="1:8" ht="21.75" customHeight="1">
      <c r="A3" s="1074" t="s">
        <v>314</v>
      </c>
      <c r="B3" s="745" t="s">
        <v>316</v>
      </c>
      <c r="C3" s="745" t="s">
        <v>317</v>
      </c>
      <c r="D3" s="908" t="s">
        <v>318</v>
      </c>
      <c r="E3" s="909" t="s">
        <v>319</v>
      </c>
    </row>
    <row r="4" spans="1:8">
      <c r="A4" s="1075" t="s">
        <v>460</v>
      </c>
      <c r="B4" s="1076">
        <v>191900</v>
      </c>
      <c r="C4" s="1076">
        <v>201250</v>
      </c>
      <c r="D4" s="1077"/>
    </row>
    <row r="5" spans="1:8">
      <c r="A5" s="1078" t="s">
        <v>345</v>
      </c>
      <c r="B5" s="1076">
        <v>182640</v>
      </c>
      <c r="C5" s="1076">
        <v>206300</v>
      </c>
    </row>
    <row r="6" spans="1:8">
      <c r="A6" s="1075" t="s">
        <v>346</v>
      </c>
      <c r="B6" s="1076">
        <v>173000</v>
      </c>
      <c r="C6" s="1076">
        <v>202100</v>
      </c>
    </row>
    <row r="7" spans="1:8">
      <c r="A7" s="1075" t="s">
        <v>461</v>
      </c>
      <c r="B7" s="1076">
        <v>173000</v>
      </c>
      <c r="C7" s="1076">
        <v>218100</v>
      </c>
    </row>
    <row r="8" spans="1:8">
      <c r="A8" s="1075" t="s">
        <v>3306</v>
      </c>
      <c r="B8" s="1079">
        <v>170400</v>
      </c>
      <c r="C8" s="1079"/>
    </row>
    <row r="9" spans="1:8">
      <c r="A9" s="1075" t="s">
        <v>3307</v>
      </c>
      <c r="B9" s="1079"/>
      <c r="C9" s="1079">
        <v>199200</v>
      </c>
    </row>
    <row r="10" spans="1:8">
      <c r="A10" s="1075" t="s">
        <v>465</v>
      </c>
      <c r="B10" s="1079">
        <v>169000</v>
      </c>
      <c r="C10" s="1079">
        <v>176400</v>
      </c>
    </row>
    <row r="11" spans="1:8">
      <c r="A11" s="1078" t="s">
        <v>3308</v>
      </c>
      <c r="B11" s="1079">
        <v>165600</v>
      </c>
      <c r="C11" s="1079">
        <v>180000</v>
      </c>
    </row>
    <row r="12" spans="1:8">
      <c r="A12" s="1075" t="s">
        <v>3309</v>
      </c>
      <c r="B12" s="1079"/>
      <c r="C12" s="1079">
        <v>176400</v>
      </c>
    </row>
    <row r="13" spans="1:8">
      <c r="A13" s="1075" t="s">
        <v>3310</v>
      </c>
      <c r="B13" s="1076">
        <v>184800</v>
      </c>
      <c r="C13" s="1076">
        <v>194000</v>
      </c>
    </row>
    <row r="14" spans="1:8">
      <c r="A14" s="1075" t="s">
        <v>3311</v>
      </c>
      <c r="B14" s="1079">
        <v>163200</v>
      </c>
      <c r="C14" s="1076">
        <v>195600</v>
      </c>
    </row>
    <row r="15" spans="1:8">
      <c r="A15" s="1075" t="s">
        <v>3312</v>
      </c>
      <c r="B15" s="1076">
        <v>184800</v>
      </c>
      <c r="C15" s="1076">
        <v>194000</v>
      </c>
    </row>
    <row r="16" spans="1:8">
      <c r="A16" s="1075" t="s">
        <v>3313</v>
      </c>
      <c r="B16" s="1076">
        <v>191350</v>
      </c>
      <c r="C16" s="1076">
        <v>196500</v>
      </c>
    </row>
    <row r="17" spans="1:3">
      <c r="A17" s="1075" t="s">
        <v>3314</v>
      </c>
      <c r="B17" s="1076">
        <v>191900</v>
      </c>
      <c r="C17" s="1076">
        <v>197500</v>
      </c>
    </row>
    <row r="18" spans="1:3">
      <c r="A18" s="1078" t="s">
        <v>347</v>
      </c>
      <c r="B18" s="1076">
        <v>178800</v>
      </c>
      <c r="C18" s="1076">
        <v>197500</v>
      </c>
    </row>
    <row r="19" spans="1:3">
      <c r="A19" s="1078" t="s">
        <v>3315</v>
      </c>
      <c r="B19" s="1076">
        <v>176850</v>
      </c>
      <c r="C19" s="1076">
        <v>188600</v>
      </c>
    </row>
    <row r="20" spans="1:3">
      <c r="A20" s="1080" t="s">
        <v>3316</v>
      </c>
      <c r="B20" s="1081">
        <v>178600</v>
      </c>
      <c r="C20" s="1081">
        <v>189600</v>
      </c>
    </row>
    <row r="21" spans="1:3">
      <c r="A21" s="1080" t="s">
        <v>3317</v>
      </c>
      <c r="B21" s="1081">
        <v>164400</v>
      </c>
      <c r="C21" s="1081">
        <v>170400</v>
      </c>
    </row>
    <row r="22" spans="1:3">
      <c r="A22" s="1080" t="s">
        <v>475</v>
      </c>
      <c r="B22" s="1082">
        <v>186650</v>
      </c>
      <c r="C22" s="1082">
        <v>196500</v>
      </c>
    </row>
    <row r="23" spans="1:3">
      <c r="A23" s="1083" t="s">
        <v>321</v>
      </c>
      <c r="B23" s="1082">
        <v>178800</v>
      </c>
      <c r="C23" s="1082">
        <v>192200</v>
      </c>
    </row>
    <row r="24" spans="1:3">
      <c r="A24" s="1083" t="s">
        <v>324</v>
      </c>
      <c r="B24" s="1082">
        <v>176800</v>
      </c>
      <c r="C24" s="1084">
        <v>188600</v>
      </c>
    </row>
    <row r="25" spans="1:3">
      <c r="A25" s="1080" t="s">
        <v>3318</v>
      </c>
      <c r="B25" s="1082">
        <v>182400</v>
      </c>
      <c r="C25" s="1082">
        <v>195600</v>
      </c>
    </row>
    <row r="26" spans="1:3">
      <c r="A26" s="1080" t="s">
        <v>3319</v>
      </c>
      <c r="B26" s="1081">
        <v>166800</v>
      </c>
      <c r="C26" s="1081">
        <v>180000</v>
      </c>
    </row>
    <row r="27" spans="1:3">
      <c r="A27" s="1083" t="s">
        <v>349</v>
      </c>
      <c r="B27" s="1081">
        <v>165600</v>
      </c>
      <c r="C27" s="1081">
        <v>169000</v>
      </c>
    </row>
    <row r="28" spans="1:3">
      <c r="A28" s="1083" t="s">
        <v>3320</v>
      </c>
      <c r="B28" s="1081">
        <v>178500</v>
      </c>
      <c r="C28" s="1081">
        <v>207000</v>
      </c>
    </row>
    <row r="29" spans="1:3">
      <c r="A29" s="1083" t="s">
        <v>350</v>
      </c>
      <c r="B29" s="1081">
        <v>165000</v>
      </c>
      <c r="C29" s="1082">
        <v>191900</v>
      </c>
    </row>
    <row r="30" spans="1:3">
      <c r="A30" s="1080" t="s">
        <v>3321</v>
      </c>
      <c r="B30" s="1082">
        <v>184500</v>
      </c>
      <c r="C30" s="1082">
        <v>190050</v>
      </c>
    </row>
    <row r="31" spans="1:3">
      <c r="A31" s="1080" t="s">
        <v>3322</v>
      </c>
      <c r="B31" s="1082">
        <v>182400</v>
      </c>
      <c r="C31" s="1082">
        <v>190200</v>
      </c>
    </row>
    <row r="32" spans="1:3">
      <c r="A32" s="1080" t="s">
        <v>3323</v>
      </c>
      <c r="B32" s="1081">
        <v>159900</v>
      </c>
      <c r="C32" s="1081">
        <v>174000</v>
      </c>
    </row>
    <row r="33" spans="1:3">
      <c r="A33" s="1080" t="s">
        <v>491</v>
      </c>
      <c r="B33" s="1082">
        <v>184700</v>
      </c>
      <c r="C33" s="1082">
        <v>192550</v>
      </c>
    </row>
    <row r="34" spans="1:3">
      <c r="A34" s="1083" t="s">
        <v>325</v>
      </c>
      <c r="B34" s="1082">
        <v>178800</v>
      </c>
      <c r="C34" s="1082">
        <v>188600</v>
      </c>
    </row>
    <row r="35" spans="1:3">
      <c r="A35" s="1083" t="s">
        <v>327</v>
      </c>
      <c r="B35" s="1082">
        <v>176800</v>
      </c>
      <c r="C35" s="1082">
        <v>191900</v>
      </c>
    </row>
    <row r="36" spans="1:3">
      <c r="A36" s="1083" t="s">
        <v>351</v>
      </c>
      <c r="B36" s="1085"/>
      <c r="C36" s="1081">
        <v>178800</v>
      </c>
    </row>
    <row r="37" spans="1:3">
      <c r="A37" s="1080" t="s">
        <v>328</v>
      </c>
      <c r="B37" s="1082">
        <v>176800</v>
      </c>
      <c r="C37" s="1082">
        <v>188600</v>
      </c>
    </row>
    <row r="38" spans="1:3">
      <c r="A38" s="1080" t="s">
        <v>3324</v>
      </c>
      <c r="B38" s="1081">
        <v>162000</v>
      </c>
      <c r="C38" s="1081">
        <v>169000</v>
      </c>
    </row>
    <row r="39" spans="1:3">
      <c r="A39" s="1080" t="s">
        <v>495</v>
      </c>
      <c r="B39" s="1081"/>
      <c r="C39" s="1082">
        <v>192000</v>
      </c>
    </row>
    <row r="40" spans="1:3">
      <c r="A40" s="1080" t="s">
        <v>3325</v>
      </c>
      <c r="B40" s="1081">
        <v>176000</v>
      </c>
      <c r="C40" s="1082">
        <v>188200</v>
      </c>
    </row>
    <row r="41" spans="1:3">
      <c r="A41" s="1083" t="s">
        <v>501</v>
      </c>
      <c r="B41" s="1082">
        <v>182600</v>
      </c>
      <c r="C41" s="1082">
        <v>191900</v>
      </c>
    </row>
    <row r="42" spans="1:3">
      <c r="A42" s="1083" t="s">
        <v>3326</v>
      </c>
      <c r="B42" s="1082">
        <v>180600</v>
      </c>
      <c r="C42" s="1082">
        <v>190200</v>
      </c>
    </row>
    <row r="43" spans="1:3">
      <c r="A43" s="1080" t="s">
        <v>502</v>
      </c>
      <c r="B43" s="1082">
        <v>182600</v>
      </c>
      <c r="C43" s="1081">
        <v>177600</v>
      </c>
    </row>
    <row r="44" spans="1:3">
      <c r="A44" s="1080" t="s">
        <v>3327</v>
      </c>
      <c r="B44" s="1082">
        <v>180600</v>
      </c>
      <c r="C44" s="1081"/>
    </row>
    <row r="45" spans="1:3">
      <c r="A45" s="1080" t="s">
        <v>503</v>
      </c>
      <c r="B45" s="1081"/>
      <c r="C45" s="1081">
        <v>189500</v>
      </c>
    </row>
    <row r="46" spans="1:3">
      <c r="A46" s="1080" t="s">
        <v>3328</v>
      </c>
      <c r="B46" s="1082">
        <v>180600</v>
      </c>
      <c r="C46" s="1081"/>
    </row>
    <row r="47" spans="1:3">
      <c r="A47" s="1083" t="s">
        <v>3329</v>
      </c>
      <c r="B47" s="1081">
        <v>170400</v>
      </c>
      <c r="C47" s="1081">
        <v>182400</v>
      </c>
    </row>
    <row r="48" spans="1:3">
      <c r="A48" s="1080" t="s">
        <v>329</v>
      </c>
      <c r="B48" s="1082">
        <v>180750</v>
      </c>
      <c r="C48" s="1082">
        <v>190600</v>
      </c>
    </row>
    <row r="49" spans="1:3">
      <c r="A49" s="1083" t="s">
        <v>332</v>
      </c>
      <c r="B49" s="1082">
        <v>176800</v>
      </c>
      <c r="C49" s="1082">
        <v>188600</v>
      </c>
    </row>
    <row r="50" spans="1:3">
      <c r="A50" s="1080" t="s">
        <v>3330</v>
      </c>
      <c r="B50" s="1082">
        <v>177000</v>
      </c>
      <c r="C50" s="1081"/>
    </row>
    <row r="51" spans="1:3">
      <c r="A51" s="1083" t="s">
        <v>333</v>
      </c>
      <c r="B51" s="1082">
        <v>179900</v>
      </c>
      <c r="C51" s="1082">
        <v>188600</v>
      </c>
    </row>
    <row r="52" spans="1:3">
      <c r="A52" s="1083" t="s">
        <v>3331</v>
      </c>
      <c r="B52" s="1082">
        <v>180600</v>
      </c>
      <c r="C52" s="1082">
        <v>188200</v>
      </c>
    </row>
    <row r="53" spans="1:3">
      <c r="A53" s="1083" t="s">
        <v>356</v>
      </c>
      <c r="B53" s="1081">
        <v>160000</v>
      </c>
      <c r="C53" s="1081">
        <v>180000</v>
      </c>
    </row>
    <row r="54" spans="1:3">
      <c r="A54" s="1083" t="s">
        <v>3332</v>
      </c>
      <c r="B54" s="1082">
        <v>180600</v>
      </c>
      <c r="C54" s="1082">
        <v>188200</v>
      </c>
    </row>
    <row r="55" spans="1:3">
      <c r="A55" s="1080" t="s">
        <v>357</v>
      </c>
      <c r="B55" s="1082">
        <v>190600</v>
      </c>
      <c r="C55" s="1082">
        <v>190600</v>
      </c>
    </row>
    <row r="56" spans="1:3">
      <c r="A56" s="1080" t="s">
        <v>3333</v>
      </c>
      <c r="B56" s="1082">
        <v>176800</v>
      </c>
      <c r="C56" s="1082">
        <v>188600</v>
      </c>
    </row>
    <row r="57" spans="1:3">
      <c r="A57" s="1083" t="s">
        <v>3334</v>
      </c>
      <c r="B57" s="1082">
        <v>176800</v>
      </c>
      <c r="C57" s="1082">
        <v>188600</v>
      </c>
    </row>
    <row r="58" spans="1:3">
      <c r="A58" s="1080" t="s">
        <v>361</v>
      </c>
      <c r="B58" s="1081"/>
      <c r="C58" s="1081">
        <v>174000</v>
      </c>
    </row>
    <row r="59" spans="1:3">
      <c r="A59" s="1080" t="s">
        <v>337</v>
      </c>
      <c r="B59" s="1081">
        <v>166800</v>
      </c>
      <c r="C59" s="1081">
        <v>171600</v>
      </c>
    </row>
    <row r="60" spans="1:3">
      <c r="A60" s="1083" t="s">
        <v>3335</v>
      </c>
      <c r="B60" s="1081">
        <v>162000</v>
      </c>
      <c r="C60" s="1081">
        <v>182300</v>
      </c>
    </row>
    <row r="61" spans="1:3">
      <c r="A61" s="1083" t="s">
        <v>3336</v>
      </c>
      <c r="B61" s="1081">
        <v>189500</v>
      </c>
      <c r="C61" s="1081">
        <v>202200</v>
      </c>
    </row>
    <row r="62" spans="1:3">
      <c r="A62" s="1086" t="s">
        <v>381</v>
      </c>
      <c r="B62" s="1081">
        <v>162000</v>
      </c>
      <c r="C62" s="1081">
        <v>204100</v>
      </c>
    </row>
  </sheetData>
  <mergeCells count="2">
    <mergeCell ref="A1:E1"/>
    <mergeCell ref="A2:E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0014"/>
    <pageSetUpPr fitToPage="1"/>
  </sheetPr>
  <dimension ref="A1:Z1621"/>
  <sheetViews>
    <sheetView showGridLines="0" workbookViewId="0"/>
  </sheetViews>
  <sheetFormatPr defaultColWidth="14.42578125" defaultRowHeight="15" customHeight="1"/>
  <cols>
    <col min="1" max="1" width="50.140625" customWidth="1"/>
    <col min="2" max="2" width="12.7109375" customWidth="1"/>
    <col min="3" max="5" width="10.28515625" customWidth="1"/>
    <col min="6" max="6" width="33.28515625" customWidth="1"/>
    <col min="7" max="7" width="11.28515625" customWidth="1"/>
    <col min="8" max="8" width="11.42578125" customWidth="1"/>
    <col min="9" max="9" width="41.42578125" customWidth="1"/>
    <col min="10" max="10" width="9.140625" customWidth="1"/>
    <col min="11" max="14" width="8.85546875" customWidth="1"/>
    <col min="15" max="26" width="8" customWidth="1"/>
  </cols>
  <sheetData>
    <row r="1" spans="1:26" ht="18" customHeight="1">
      <c r="A1" s="1431"/>
      <c r="B1" s="1354"/>
      <c r="C1" s="1354"/>
      <c r="D1" s="1354"/>
      <c r="E1" s="1354"/>
      <c r="F1" s="1354"/>
      <c r="G1" s="1354"/>
      <c r="H1" s="1354"/>
      <c r="I1" s="1354"/>
      <c r="J1" s="149"/>
      <c r="K1" s="632"/>
      <c r="L1" s="632"/>
      <c r="M1" s="632"/>
      <c r="N1" s="632"/>
      <c r="O1" s="632"/>
      <c r="P1" s="632"/>
      <c r="Q1" s="632"/>
      <c r="R1" s="632"/>
      <c r="S1" s="631"/>
      <c r="T1" s="631"/>
      <c r="U1" s="631"/>
      <c r="V1" s="631"/>
      <c r="W1" s="631"/>
      <c r="X1" s="631"/>
      <c r="Y1" s="631"/>
      <c r="Z1" s="631"/>
    </row>
    <row r="2" spans="1:26" ht="27.75" customHeight="1">
      <c r="A2" s="1491" t="s">
        <v>3337</v>
      </c>
      <c r="B2" s="1348"/>
      <c r="C2" s="1348"/>
      <c r="D2" s="1348"/>
      <c r="E2" s="1348"/>
      <c r="F2" s="1348"/>
      <c r="G2" s="1348"/>
      <c r="H2" s="1348"/>
      <c r="I2" s="1348"/>
      <c r="J2" s="149"/>
      <c r="S2" s="631"/>
      <c r="T2" s="631"/>
      <c r="U2" s="631"/>
      <c r="V2" s="631"/>
      <c r="W2" s="631"/>
      <c r="X2" s="631"/>
      <c r="Y2" s="631"/>
      <c r="Z2" s="631"/>
    </row>
    <row r="3" spans="1:26" ht="21" customHeight="1">
      <c r="A3" s="1450" t="s">
        <v>3338</v>
      </c>
      <c r="B3" s="1369"/>
      <c r="C3" s="1369"/>
      <c r="D3" s="1369"/>
      <c r="E3" s="1369"/>
      <c r="F3" s="1369"/>
      <c r="G3" s="1369"/>
      <c r="H3" s="1369"/>
      <c r="I3" s="1325"/>
      <c r="J3" s="149"/>
      <c r="K3" s="631"/>
      <c r="L3" s="631"/>
      <c r="M3" s="631"/>
      <c r="N3" s="631"/>
      <c r="O3" s="631"/>
      <c r="P3" s="631"/>
      <c r="Q3" s="631"/>
      <c r="R3" s="631"/>
      <c r="S3" s="631"/>
      <c r="T3" s="631"/>
      <c r="U3" s="631"/>
      <c r="V3" s="631"/>
      <c r="W3" s="631"/>
      <c r="X3" s="631"/>
      <c r="Y3" s="631"/>
      <c r="Z3" s="631"/>
    </row>
    <row r="4" spans="1:26" ht="13.5" customHeight="1">
      <c r="A4" s="1087" t="s">
        <v>314</v>
      </c>
      <c r="B4" s="1088"/>
      <c r="C4" s="1089" t="s">
        <v>452</v>
      </c>
      <c r="D4" s="1089" t="s">
        <v>3339</v>
      </c>
      <c r="E4" s="1090" t="s">
        <v>3340</v>
      </c>
      <c r="F4" s="1088" t="s">
        <v>314</v>
      </c>
      <c r="G4" s="1089" t="s">
        <v>452</v>
      </c>
      <c r="H4" s="1090" t="s">
        <v>3339</v>
      </c>
      <c r="I4" s="1090" t="s">
        <v>3340</v>
      </c>
      <c r="J4" s="149"/>
      <c r="K4" s="631"/>
      <c r="L4" s="631"/>
      <c r="M4" s="631"/>
      <c r="N4" s="631"/>
      <c r="O4" s="631"/>
      <c r="P4" s="631"/>
      <c r="Q4" s="631"/>
      <c r="R4" s="631"/>
      <c r="S4" s="631"/>
      <c r="T4" s="631"/>
      <c r="U4" s="631"/>
      <c r="V4" s="631"/>
      <c r="W4" s="631"/>
      <c r="X4" s="631"/>
      <c r="Y4" s="631"/>
      <c r="Z4" s="631"/>
    </row>
    <row r="5" spans="1:26" ht="12.75" customHeight="1">
      <c r="A5" s="767" t="s">
        <v>379</v>
      </c>
      <c r="B5" s="1091"/>
      <c r="C5" s="1092"/>
      <c r="D5" s="579"/>
      <c r="E5" s="1093">
        <v>134</v>
      </c>
      <c r="F5" s="1094" t="s">
        <v>539</v>
      </c>
      <c r="G5" s="50"/>
      <c r="H5" s="963"/>
      <c r="I5" s="1095">
        <v>331.7</v>
      </c>
      <c r="P5" s="631"/>
      <c r="Q5" s="631"/>
      <c r="R5" s="631"/>
      <c r="S5" s="631"/>
      <c r="T5" s="631"/>
      <c r="U5" s="631"/>
      <c r="V5" s="631"/>
      <c r="W5" s="631"/>
      <c r="X5" s="631"/>
      <c r="Y5" s="631"/>
      <c r="Z5" s="631"/>
    </row>
    <row r="6" spans="1:26" ht="12.75" customHeight="1">
      <c r="A6" s="767" t="s">
        <v>390</v>
      </c>
      <c r="B6" s="1091"/>
      <c r="C6" s="1092"/>
      <c r="D6" s="579"/>
      <c r="E6" s="1093">
        <v>213</v>
      </c>
      <c r="F6" s="1094" t="s">
        <v>3341</v>
      </c>
      <c r="G6" s="50"/>
      <c r="H6" s="963"/>
      <c r="I6" s="1095">
        <v>358.5</v>
      </c>
      <c r="L6" s="631"/>
      <c r="M6" s="631"/>
      <c r="P6" s="631"/>
      <c r="Q6" s="631"/>
      <c r="R6" s="631"/>
      <c r="S6" s="631"/>
      <c r="T6" s="631"/>
      <c r="U6" s="631"/>
      <c r="V6" s="631"/>
      <c r="W6" s="631"/>
      <c r="X6" s="631"/>
      <c r="Y6" s="631"/>
      <c r="Z6" s="631"/>
    </row>
    <row r="7" spans="1:26" ht="12.75" customHeight="1">
      <c r="A7" s="767" t="s">
        <v>391</v>
      </c>
      <c r="B7" s="1091"/>
      <c r="C7" s="1092"/>
      <c r="D7" s="579"/>
      <c r="E7" s="1093">
        <v>236.7</v>
      </c>
      <c r="F7" s="1094" t="s">
        <v>420</v>
      </c>
      <c r="G7" s="50"/>
      <c r="H7" s="963"/>
      <c r="I7" s="1095">
        <v>478</v>
      </c>
      <c r="L7" s="631"/>
      <c r="M7" s="631"/>
      <c r="P7" s="631"/>
      <c r="Q7" s="631"/>
      <c r="R7" s="631"/>
      <c r="S7" s="631"/>
      <c r="T7" s="631"/>
      <c r="U7" s="631"/>
      <c r="V7" s="631"/>
      <c r="W7" s="631"/>
      <c r="X7" s="631"/>
      <c r="Y7" s="631"/>
      <c r="Z7" s="631"/>
    </row>
    <row r="8" spans="1:26" ht="12.75" customHeight="1">
      <c r="A8" s="767" t="s">
        <v>392</v>
      </c>
      <c r="B8" s="1091"/>
      <c r="C8" s="1092"/>
      <c r="D8" s="579"/>
      <c r="E8" s="1093">
        <v>283.3</v>
      </c>
      <c r="F8" s="1094" t="s">
        <v>424</v>
      </c>
      <c r="G8" s="50"/>
      <c r="H8" s="963"/>
      <c r="I8" s="1095">
        <v>616.29999999999995</v>
      </c>
      <c r="L8" s="631"/>
      <c r="M8" s="631"/>
      <c r="P8" s="631"/>
      <c r="Q8" s="631"/>
      <c r="R8" s="631"/>
      <c r="S8" s="631"/>
      <c r="T8" s="631"/>
      <c r="U8" s="631"/>
      <c r="V8" s="631"/>
      <c r="W8" s="631"/>
      <c r="X8" s="631"/>
      <c r="Y8" s="631"/>
      <c r="Z8" s="631"/>
    </row>
    <row r="9" spans="1:26" ht="12.75" customHeight="1">
      <c r="A9" s="767" t="s">
        <v>3342</v>
      </c>
      <c r="B9" s="1091"/>
      <c r="C9" s="445"/>
      <c r="D9" s="579"/>
      <c r="E9" s="1093">
        <v>248.7</v>
      </c>
      <c r="F9" s="1094" t="s">
        <v>450</v>
      </c>
      <c r="G9" s="50"/>
      <c r="H9" s="963"/>
      <c r="I9" s="1095">
        <v>862.5</v>
      </c>
      <c r="L9" s="631"/>
      <c r="M9" s="631"/>
      <c r="P9" s="631"/>
      <c r="Q9" s="631"/>
      <c r="R9" s="631"/>
      <c r="S9" s="631"/>
      <c r="T9" s="631"/>
      <c r="U9" s="631"/>
      <c r="V9" s="631"/>
      <c r="W9" s="631"/>
      <c r="X9" s="631"/>
      <c r="Y9" s="631"/>
      <c r="Z9" s="631"/>
    </row>
    <row r="10" spans="1:26" ht="12.75" customHeight="1">
      <c r="A10" s="767" t="s">
        <v>538</v>
      </c>
      <c r="B10" s="1091"/>
      <c r="C10" s="445"/>
      <c r="D10" s="579"/>
      <c r="E10" s="1093">
        <v>276.39999999999998</v>
      </c>
      <c r="F10" s="1094" t="s">
        <v>3343</v>
      </c>
      <c r="G10" s="58"/>
      <c r="H10" s="963"/>
      <c r="I10" s="1095">
        <v>969.4</v>
      </c>
      <c r="L10" s="631"/>
      <c r="M10" s="631"/>
      <c r="P10" s="631"/>
      <c r="Q10" s="631"/>
      <c r="R10" s="631"/>
      <c r="S10" s="631"/>
      <c r="T10" s="631"/>
      <c r="U10" s="631"/>
      <c r="V10" s="631"/>
      <c r="W10" s="631"/>
      <c r="X10" s="631"/>
      <c r="Y10" s="631"/>
      <c r="Z10" s="631"/>
    </row>
    <row r="11" spans="1:26" ht="13.5" customHeight="1">
      <c r="A11" s="979" t="s">
        <v>3344</v>
      </c>
      <c r="B11" s="1096"/>
      <c r="C11" s="1097"/>
      <c r="D11" s="1098"/>
      <c r="E11" s="1093">
        <v>304</v>
      </c>
      <c r="F11" s="1099" t="s">
        <v>432</v>
      </c>
      <c r="G11" s="261"/>
      <c r="H11" s="1100"/>
      <c r="I11" s="1101">
        <v>1233.7</v>
      </c>
      <c r="P11" s="631"/>
      <c r="Q11" s="631"/>
      <c r="R11" s="631"/>
      <c r="S11" s="631"/>
      <c r="T11" s="631"/>
      <c r="U11" s="631"/>
      <c r="V11" s="631"/>
      <c r="W11" s="631"/>
      <c r="X11" s="631"/>
      <c r="Y11" s="631"/>
      <c r="Z11" s="631"/>
    </row>
    <row r="12" spans="1:26" ht="21" customHeight="1">
      <c r="A12" s="1450" t="s">
        <v>3345</v>
      </c>
      <c r="B12" s="1369"/>
      <c r="C12" s="1369"/>
      <c r="D12" s="1369"/>
      <c r="E12" s="1369"/>
      <c r="F12" s="1369"/>
      <c r="G12" s="1369"/>
      <c r="H12" s="1369"/>
      <c r="I12" s="1325"/>
      <c r="P12" s="631"/>
      <c r="Q12" s="631"/>
      <c r="R12" s="631"/>
      <c r="S12" s="631"/>
      <c r="T12" s="631"/>
      <c r="U12" s="631"/>
      <c r="V12" s="631"/>
      <c r="W12" s="631"/>
      <c r="X12" s="631"/>
      <c r="Y12" s="631"/>
      <c r="Z12" s="631"/>
    </row>
    <row r="13" spans="1:26" ht="12.75" customHeight="1">
      <c r="A13" s="1087" t="s">
        <v>314</v>
      </c>
      <c r="B13" s="1088"/>
      <c r="C13" s="1089" t="s">
        <v>452</v>
      </c>
      <c r="D13" s="1089" t="s">
        <v>3339</v>
      </c>
      <c r="E13" s="1090" t="s">
        <v>3340</v>
      </c>
      <c r="F13" s="1088" t="s">
        <v>314</v>
      </c>
      <c r="G13" s="1089" t="s">
        <v>452</v>
      </c>
      <c r="H13" s="1090" t="s">
        <v>3339</v>
      </c>
      <c r="I13" s="1090" t="s">
        <v>3340</v>
      </c>
      <c r="P13" s="631"/>
      <c r="Q13" s="631"/>
      <c r="R13" s="631"/>
      <c r="S13" s="631"/>
      <c r="T13" s="631"/>
      <c r="U13" s="631"/>
      <c r="V13" s="631"/>
      <c r="W13" s="631"/>
      <c r="X13" s="631"/>
      <c r="Y13" s="631"/>
      <c r="Z13" s="631"/>
    </row>
    <row r="14" spans="1:26" ht="12.75" customHeight="1">
      <c r="A14" s="767" t="s">
        <v>3346</v>
      </c>
      <c r="B14" s="1091"/>
      <c r="C14" s="297"/>
      <c r="D14" s="579"/>
      <c r="E14" s="1093">
        <v>100.7</v>
      </c>
      <c r="F14" s="1102" t="s">
        <v>421</v>
      </c>
      <c r="G14" s="1103"/>
      <c r="H14" s="1104"/>
      <c r="I14" s="1105">
        <v>404.3</v>
      </c>
      <c r="P14" s="631"/>
      <c r="Q14" s="631"/>
      <c r="R14" s="631"/>
      <c r="S14" s="631"/>
      <c r="T14" s="631"/>
      <c r="U14" s="631"/>
      <c r="V14" s="631"/>
      <c r="W14" s="631"/>
      <c r="X14" s="631"/>
      <c r="Y14" s="631"/>
      <c r="Z14" s="631"/>
    </row>
    <row r="15" spans="1:26" ht="12.75" customHeight="1">
      <c r="A15" s="767" t="s">
        <v>3347</v>
      </c>
      <c r="B15" s="1091"/>
      <c r="C15" s="297"/>
      <c r="D15" s="579"/>
      <c r="E15" s="1093">
        <v>138.5</v>
      </c>
      <c r="F15" s="1102" t="s">
        <v>424</v>
      </c>
      <c r="G15" s="790"/>
      <c r="H15" s="1104"/>
      <c r="I15" s="1105">
        <v>413</v>
      </c>
      <c r="P15" s="631"/>
      <c r="Q15" s="631"/>
      <c r="R15" s="631"/>
      <c r="S15" s="631"/>
      <c r="T15" s="631"/>
      <c r="U15" s="631"/>
      <c r="V15" s="631"/>
      <c r="W15" s="631"/>
      <c r="X15" s="631"/>
      <c r="Y15" s="631"/>
      <c r="Z15" s="631"/>
    </row>
    <row r="16" spans="1:26" ht="12.75" customHeight="1">
      <c r="A16" s="767" t="s">
        <v>391</v>
      </c>
      <c r="B16" s="1091"/>
      <c r="C16" s="297"/>
      <c r="D16" s="579"/>
      <c r="E16" s="1093">
        <v>174.5</v>
      </c>
      <c r="F16" s="1106" t="s">
        <v>450</v>
      </c>
      <c r="G16" s="85"/>
      <c r="H16" s="963"/>
      <c r="I16" s="1107">
        <v>579</v>
      </c>
      <c r="P16" s="631"/>
      <c r="Q16" s="631"/>
      <c r="R16" s="631"/>
      <c r="S16" s="631"/>
      <c r="T16" s="631"/>
      <c r="U16" s="631"/>
      <c r="V16" s="631"/>
      <c r="W16" s="631"/>
      <c r="X16" s="631"/>
      <c r="Y16" s="631"/>
      <c r="Z16" s="631"/>
    </row>
    <row r="17" spans="1:26" ht="12.75" customHeight="1">
      <c r="A17" s="767" t="s">
        <v>392</v>
      </c>
      <c r="B17" s="1091"/>
      <c r="C17" s="297"/>
      <c r="D17" s="579"/>
      <c r="E17" s="1093">
        <v>209.4</v>
      </c>
      <c r="F17" s="1106" t="s">
        <v>3343</v>
      </c>
      <c r="G17" s="85"/>
      <c r="H17" s="963"/>
      <c r="I17" s="1107">
        <v>651.79999999999995</v>
      </c>
      <c r="P17" s="631"/>
      <c r="Q17" s="631"/>
      <c r="R17" s="631"/>
      <c r="S17" s="631"/>
      <c r="T17" s="631"/>
      <c r="U17" s="631"/>
      <c r="V17" s="631"/>
      <c r="W17" s="631"/>
      <c r="X17" s="631"/>
      <c r="Y17" s="631"/>
      <c r="Z17" s="631"/>
    </row>
    <row r="18" spans="1:26" ht="12.75" customHeight="1">
      <c r="A18" s="767" t="s">
        <v>3342</v>
      </c>
      <c r="B18" s="1091"/>
      <c r="C18" s="50"/>
      <c r="D18" s="579"/>
      <c r="E18" s="1093">
        <v>202.8</v>
      </c>
      <c r="F18" s="1108" t="s">
        <v>3348</v>
      </c>
      <c r="G18" s="76"/>
      <c r="H18" s="1109"/>
      <c r="I18" s="1110"/>
      <c r="P18" s="631"/>
      <c r="Q18" s="631"/>
      <c r="R18" s="631"/>
      <c r="S18" s="631"/>
      <c r="T18" s="631"/>
      <c r="U18" s="631"/>
      <c r="V18" s="631"/>
      <c r="W18" s="631"/>
      <c r="X18" s="631"/>
      <c r="Y18" s="631"/>
      <c r="Z18" s="631"/>
    </row>
    <row r="19" spans="1:26" ht="12.75" customHeight="1">
      <c r="A19" s="762" t="s">
        <v>539</v>
      </c>
      <c r="B19" s="1111"/>
      <c r="C19" s="1112"/>
      <c r="D19" s="1113"/>
      <c r="E19" s="1114">
        <v>270.39999999999998</v>
      </c>
      <c r="F19" s="1115" t="s">
        <v>3349</v>
      </c>
      <c r="G19" s="58"/>
      <c r="H19" s="1116"/>
      <c r="I19" s="1117">
        <v>1123.8</v>
      </c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</row>
    <row r="20" spans="1:26" ht="13.5" customHeight="1">
      <c r="A20" s="979" t="s">
        <v>3341</v>
      </c>
      <c r="B20" s="1096"/>
      <c r="C20" s="261"/>
      <c r="D20" s="1098"/>
      <c r="E20" s="1118">
        <v>259.89999999999998</v>
      </c>
      <c r="F20" s="1099"/>
      <c r="G20" s="1096"/>
      <c r="H20" s="261"/>
      <c r="I20" s="1099"/>
      <c r="P20" s="631"/>
      <c r="Q20" s="631"/>
      <c r="R20" s="631"/>
      <c r="S20" s="631"/>
      <c r="T20" s="631"/>
      <c r="U20" s="631"/>
      <c r="V20" s="631"/>
      <c r="W20" s="631"/>
      <c r="X20" s="631"/>
      <c r="Y20" s="631"/>
      <c r="Z20" s="631"/>
    </row>
    <row r="21" spans="1:26" ht="21" customHeight="1">
      <c r="A21" s="1450" t="s">
        <v>3350</v>
      </c>
      <c r="B21" s="1369"/>
      <c r="C21" s="1369"/>
      <c r="D21" s="1369"/>
      <c r="E21" s="1369"/>
      <c r="F21" s="1369"/>
      <c r="G21" s="1369"/>
      <c r="H21" s="1369"/>
      <c r="I21" s="1325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</row>
    <row r="22" spans="1:26" ht="13.5" customHeight="1">
      <c r="A22" s="906" t="s">
        <v>314</v>
      </c>
      <c r="B22" s="907" t="s">
        <v>452</v>
      </c>
      <c r="C22" s="907" t="s">
        <v>3339</v>
      </c>
      <c r="D22" s="907"/>
      <c r="E22" s="907" t="s">
        <v>3351</v>
      </c>
      <c r="F22" s="1119" t="s">
        <v>314</v>
      </c>
      <c r="G22" s="907" t="s">
        <v>452</v>
      </c>
      <c r="H22" s="907" t="s">
        <v>3339</v>
      </c>
      <c r="I22" s="907" t="s">
        <v>3351</v>
      </c>
      <c r="Q22" s="631"/>
      <c r="R22" s="631"/>
      <c r="S22" s="631"/>
      <c r="T22" s="631"/>
      <c r="U22" s="631"/>
      <c r="V22" s="631"/>
      <c r="W22" s="631"/>
      <c r="X22" s="631"/>
      <c r="Y22" s="631"/>
      <c r="Z22" s="631"/>
    </row>
    <row r="23" spans="1:26" ht="13.5" customHeight="1">
      <c r="A23" s="1120" t="s">
        <v>3352</v>
      </c>
      <c r="B23" s="1121"/>
      <c r="C23" s="1122" t="s">
        <v>567</v>
      </c>
      <c r="D23" s="1122"/>
      <c r="E23" s="1123">
        <v>109.1</v>
      </c>
      <c r="F23" s="1124" t="s">
        <v>3353</v>
      </c>
      <c r="G23" s="1124"/>
      <c r="H23" s="1121" t="s">
        <v>567</v>
      </c>
      <c r="I23" s="1125">
        <v>426.6</v>
      </c>
      <c r="Q23" s="631"/>
      <c r="R23" s="631"/>
      <c r="S23" s="631"/>
      <c r="T23" s="631"/>
      <c r="U23" s="631"/>
      <c r="V23" s="631"/>
      <c r="W23" s="631"/>
      <c r="X23" s="631"/>
      <c r="Y23" s="631"/>
      <c r="Z23" s="631"/>
    </row>
    <row r="24" spans="1:26" ht="12.75" customHeight="1">
      <c r="A24" s="1126" t="s">
        <v>3346</v>
      </c>
      <c r="B24" s="50"/>
      <c r="C24" s="1127" t="s">
        <v>567</v>
      </c>
      <c r="D24" s="1127"/>
      <c r="E24" s="297">
        <v>124.4</v>
      </c>
      <c r="F24" s="1128" t="s">
        <v>420</v>
      </c>
      <c r="G24" s="1128"/>
      <c r="H24" s="50" t="s">
        <v>567</v>
      </c>
      <c r="I24" s="1129">
        <v>461.1</v>
      </c>
      <c r="Q24" s="631"/>
      <c r="R24" s="631"/>
      <c r="S24" s="631"/>
      <c r="T24" s="631"/>
      <c r="U24" s="631"/>
      <c r="V24" s="631"/>
      <c r="W24" s="631"/>
      <c r="X24" s="631"/>
      <c r="Y24" s="631"/>
      <c r="Z24" s="631"/>
    </row>
    <row r="25" spans="1:26" ht="12.75" customHeight="1">
      <c r="A25" s="1126" t="s">
        <v>3354</v>
      </c>
      <c r="B25" s="50"/>
      <c r="C25" s="1127" t="s">
        <v>567</v>
      </c>
      <c r="D25" s="1127"/>
      <c r="E25" s="297">
        <v>140.4</v>
      </c>
      <c r="F25" s="1128" t="s">
        <v>421</v>
      </c>
      <c r="G25" s="1128"/>
      <c r="H25" s="50" t="s">
        <v>567</v>
      </c>
      <c r="I25" s="1129">
        <v>535.9</v>
      </c>
      <c r="Q25" s="631"/>
      <c r="R25" s="631"/>
      <c r="S25" s="631"/>
      <c r="T25" s="631"/>
      <c r="U25" s="631"/>
      <c r="V25" s="631"/>
      <c r="W25" s="631"/>
      <c r="X25" s="631"/>
      <c r="Y25" s="631"/>
      <c r="Z25" s="631"/>
    </row>
    <row r="26" spans="1:26" ht="12.75" customHeight="1">
      <c r="A26" s="1126" t="s">
        <v>380</v>
      </c>
      <c r="B26" s="50"/>
      <c r="C26" s="1127" t="s">
        <v>567</v>
      </c>
      <c r="D26" s="1127"/>
      <c r="E26" s="297">
        <v>154.69999999999999</v>
      </c>
      <c r="F26" s="1128" t="s">
        <v>3355</v>
      </c>
      <c r="G26" s="1128"/>
      <c r="H26" s="50" t="s">
        <v>567</v>
      </c>
      <c r="I26" s="1129">
        <v>541.9</v>
      </c>
      <c r="Q26" s="631"/>
      <c r="R26" s="631"/>
      <c r="S26" s="631"/>
      <c r="T26" s="631"/>
      <c r="U26" s="631"/>
      <c r="V26" s="631"/>
      <c r="W26" s="631"/>
      <c r="X26" s="631"/>
      <c r="Y26" s="631"/>
      <c r="Z26" s="631"/>
    </row>
    <row r="27" spans="1:26" ht="12.75" customHeight="1">
      <c r="A27" s="1126" t="s">
        <v>3347</v>
      </c>
      <c r="B27" s="50"/>
      <c r="C27" s="1127" t="s">
        <v>567</v>
      </c>
      <c r="D27" s="1127"/>
      <c r="E27" s="297">
        <v>169.2</v>
      </c>
      <c r="F27" s="1128" t="s">
        <v>424</v>
      </c>
      <c r="G27" s="1128"/>
      <c r="H27" s="50" t="s">
        <v>567</v>
      </c>
      <c r="I27" s="1129">
        <v>600.79999999999995</v>
      </c>
      <c r="Q27" s="631"/>
      <c r="R27" s="631"/>
      <c r="S27" s="631"/>
      <c r="T27" s="631"/>
      <c r="U27" s="631"/>
      <c r="V27" s="631"/>
      <c r="W27" s="631"/>
      <c r="X27" s="631"/>
      <c r="Y27" s="631"/>
      <c r="Z27" s="631"/>
    </row>
    <row r="28" spans="1:26" ht="12.75" customHeight="1">
      <c r="A28" s="1126" t="s">
        <v>381</v>
      </c>
      <c r="B28" s="50"/>
      <c r="C28" s="1127" t="s">
        <v>567</v>
      </c>
      <c r="D28" s="1127"/>
      <c r="E28" s="297">
        <v>184.7</v>
      </c>
      <c r="F28" s="1128" t="s">
        <v>449</v>
      </c>
      <c r="G28" s="1128"/>
      <c r="H28" s="50" t="s">
        <v>567</v>
      </c>
      <c r="I28" s="1129">
        <v>719.1</v>
      </c>
      <c r="Q28" s="631"/>
      <c r="R28" s="631"/>
      <c r="S28" s="631"/>
      <c r="T28" s="631"/>
      <c r="U28" s="631"/>
      <c r="V28" s="631"/>
      <c r="W28" s="631"/>
      <c r="X28" s="631"/>
      <c r="Y28" s="631"/>
      <c r="Z28" s="631"/>
    </row>
    <row r="29" spans="1:26" ht="12.75" customHeight="1">
      <c r="A29" s="1126" t="s">
        <v>388</v>
      </c>
      <c r="B29" s="50"/>
      <c r="C29" s="1127" t="s">
        <v>567</v>
      </c>
      <c r="D29" s="1127"/>
      <c r="E29" s="297">
        <v>155.9</v>
      </c>
      <c r="F29" s="1128" t="s">
        <v>3356</v>
      </c>
      <c r="G29" s="1128"/>
      <c r="H29" s="50" t="s">
        <v>567</v>
      </c>
      <c r="I29" s="1129">
        <v>1288.7</v>
      </c>
      <c r="Q29" s="631"/>
      <c r="R29" s="631"/>
      <c r="S29" s="631"/>
      <c r="T29" s="631"/>
      <c r="U29" s="631"/>
      <c r="V29" s="631"/>
      <c r="W29" s="631"/>
      <c r="X29" s="631"/>
      <c r="Y29" s="631"/>
      <c r="Z29" s="631"/>
    </row>
    <row r="30" spans="1:26" ht="12.75" customHeight="1">
      <c r="A30" s="1126" t="s">
        <v>389</v>
      </c>
      <c r="B30" s="50"/>
      <c r="C30" s="1127" t="s">
        <v>567</v>
      </c>
      <c r="D30" s="1127"/>
      <c r="E30" s="297">
        <v>177</v>
      </c>
      <c r="F30" s="1128" t="s">
        <v>3357</v>
      </c>
      <c r="G30" s="1128"/>
      <c r="H30" s="50" t="s">
        <v>567</v>
      </c>
      <c r="I30" s="1129">
        <v>778</v>
      </c>
      <c r="Q30" s="631"/>
      <c r="R30" s="631"/>
      <c r="S30" s="631"/>
      <c r="T30" s="631"/>
      <c r="U30" s="631"/>
      <c r="V30" s="631"/>
      <c r="W30" s="631"/>
      <c r="X30" s="631"/>
      <c r="Y30" s="631"/>
      <c r="Z30" s="631"/>
    </row>
    <row r="31" spans="1:26" ht="12.75" customHeight="1">
      <c r="A31" s="1126" t="s">
        <v>390</v>
      </c>
      <c r="B31" s="50"/>
      <c r="C31" s="1127" t="s">
        <v>567</v>
      </c>
      <c r="D31" s="1127"/>
      <c r="E31" s="297">
        <v>198.5</v>
      </c>
      <c r="F31" s="1128" t="s">
        <v>431</v>
      </c>
      <c r="G31" s="1128"/>
      <c r="H31" s="50" t="s">
        <v>567</v>
      </c>
      <c r="I31" s="1129" t="s">
        <v>3358</v>
      </c>
      <c r="Q31" s="631"/>
      <c r="R31" s="631"/>
      <c r="S31" s="631"/>
      <c r="T31" s="631"/>
      <c r="U31" s="631"/>
      <c r="V31" s="631"/>
      <c r="W31" s="631"/>
      <c r="X31" s="631"/>
      <c r="Y31" s="631"/>
      <c r="Z31" s="631"/>
    </row>
    <row r="32" spans="1:26" ht="12.75" customHeight="1">
      <c r="A32" s="1126" t="s">
        <v>391</v>
      </c>
      <c r="B32" s="50"/>
      <c r="C32" s="1127" t="s">
        <v>567</v>
      </c>
      <c r="D32" s="1127"/>
      <c r="E32" s="297">
        <v>220.9</v>
      </c>
      <c r="F32" s="1128" t="s">
        <v>433</v>
      </c>
      <c r="G32" s="1128"/>
      <c r="H32" s="50" t="s">
        <v>567</v>
      </c>
      <c r="I32" s="1129" t="s">
        <v>3359</v>
      </c>
      <c r="Q32" s="631"/>
      <c r="R32" s="631"/>
      <c r="S32" s="631"/>
      <c r="T32" s="631"/>
      <c r="U32" s="631"/>
      <c r="V32" s="631"/>
      <c r="W32" s="631"/>
      <c r="X32" s="631"/>
      <c r="Y32" s="631"/>
      <c r="Z32" s="631"/>
    </row>
    <row r="33" spans="1:26" ht="12.75" customHeight="1">
      <c r="A33" s="1126" t="s">
        <v>3360</v>
      </c>
      <c r="B33" s="50"/>
      <c r="C33" s="1127" t="s">
        <v>567</v>
      </c>
      <c r="D33" s="1127"/>
      <c r="E33" s="297">
        <v>242.9</v>
      </c>
      <c r="F33" s="1128" t="s">
        <v>3361</v>
      </c>
      <c r="G33" s="1128"/>
      <c r="H33" s="50" t="s">
        <v>567</v>
      </c>
      <c r="I33" s="1129" t="s">
        <v>3362</v>
      </c>
      <c r="Q33" s="631"/>
      <c r="R33" s="631"/>
      <c r="S33" s="631"/>
      <c r="T33" s="631"/>
      <c r="U33" s="631"/>
      <c r="V33" s="631"/>
      <c r="W33" s="631"/>
      <c r="X33" s="631"/>
      <c r="Y33" s="631"/>
      <c r="Z33" s="631"/>
    </row>
    <row r="34" spans="1:26" ht="12.75" customHeight="1">
      <c r="A34" s="1126" t="s">
        <v>392</v>
      </c>
      <c r="B34" s="50"/>
      <c r="C34" s="1127" t="s">
        <v>567</v>
      </c>
      <c r="D34" s="1127"/>
      <c r="E34" s="297">
        <v>265.2</v>
      </c>
      <c r="F34" s="1128" t="s">
        <v>3349</v>
      </c>
      <c r="G34" s="1128"/>
      <c r="H34" s="50" t="s">
        <v>567</v>
      </c>
      <c r="I34" s="1129" t="s">
        <v>3363</v>
      </c>
      <c r="Q34" s="631"/>
      <c r="R34" s="631"/>
      <c r="S34" s="631"/>
      <c r="T34" s="631"/>
      <c r="U34" s="631"/>
      <c r="V34" s="631"/>
      <c r="W34" s="631"/>
      <c r="X34" s="631"/>
      <c r="Y34" s="631"/>
      <c r="Z34" s="631"/>
    </row>
    <row r="35" spans="1:26" ht="12.75" customHeight="1">
      <c r="A35" s="1126" t="s">
        <v>3364</v>
      </c>
      <c r="B35" s="50"/>
      <c r="C35" s="1127" t="s">
        <v>567</v>
      </c>
      <c r="D35" s="1127"/>
      <c r="E35" s="297">
        <v>309.3</v>
      </c>
      <c r="F35" s="1128" t="s">
        <v>3365</v>
      </c>
      <c r="G35" s="1128"/>
      <c r="H35" s="50" t="s">
        <v>567</v>
      </c>
      <c r="I35" s="1129" t="s">
        <v>3366</v>
      </c>
      <c r="Q35" s="631"/>
      <c r="R35" s="631"/>
      <c r="S35" s="631"/>
      <c r="T35" s="631"/>
      <c r="U35" s="631"/>
      <c r="V35" s="631"/>
      <c r="W35" s="631"/>
      <c r="X35" s="631"/>
      <c r="Y35" s="631"/>
      <c r="Z35" s="631"/>
    </row>
    <row r="36" spans="1:26" ht="12.75" customHeight="1">
      <c r="A36" s="1126" t="s">
        <v>3341</v>
      </c>
      <c r="B36" s="50"/>
      <c r="C36" s="1127" t="s">
        <v>567</v>
      </c>
      <c r="D36" s="1127"/>
      <c r="E36" s="297">
        <v>347.1</v>
      </c>
      <c r="F36" s="1128" t="s">
        <v>3367</v>
      </c>
      <c r="G36" s="1128"/>
      <c r="H36" s="50" t="s">
        <v>567</v>
      </c>
      <c r="I36" s="1129" t="s">
        <v>3368</v>
      </c>
      <c r="Q36" s="631"/>
      <c r="R36" s="631"/>
      <c r="S36" s="631"/>
      <c r="T36" s="631"/>
      <c r="U36" s="631"/>
      <c r="V36" s="631"/>
      <c r="W36" s="631"/>
      <c r="X36" s="631"/>
      <c r="Y36" s="631"/>
      <c r="Z36" s="631"/>
    </row>
    <row r="37" spans="1:26" ht="13.5" customHeight="1">
      <c r="A37" s="1130" t="s">
        <v>544</v>
      </c>
      <c r="B37" s="261"/>
      <c r="C37" s="1131" t="s">
        <v>567</v>
      </c>
      <c r="D37" s="1131"/>
      <c r="E37" s="300">
        <v>385.5</v>
      </c>
      <c r="F37" s="1132" t="s">
        <v>3369</v>
      </c>
      <c r="G37" s="1132"/>
      <c r="H37" s="261" t="s">
        <v>567</v>
      </c>
      <c r="I37" s="1133" t="s">
        <v>3370</v>
      </c>
      <c r="R37" s="631"/>
      <c r="S37" s="631"/>
      <c r="T37" s="631"/>
      <c r="U37" s="631"/>
      <c r="V37" s="631"/>
      <c r="W37" s="631"/>
      <c r="X37" s="631"/>
      <c r="Y37" s="631"/>
      <c r="Z37" s="631"/>
    </row>
    <row r="38" spans="1:26" ht="21" customHeight="1">
      <c r="A38" s="1492" t="s">
        <v>3371</v>
      </c>
      <c r="B38" s="1329"/>
      <c r="C38" s="1329"/>
      <c r="D38" s="1329"/>
      <c r="E38" s="1329"/>
      <c r="F38" s="1329"/>
      <c r="G38" s="1329"/>
      <c r="H38" s="1329"/>
      <c r="I38" s="1330"/>
      <c r="R38" s="631"/>
      <c r="S38" s="631"/>
      <c r="T38" s="631"/>
      <c r="U38" s="631"/>
      <c r="V38" s="631"/>
      <c r="W38" s="631"/>
      <c r="X38" s="631"/>
      <c r="Y38" s="631"/>
      <c r="Z38" s="631"/>
    </row>
    <row r="39" spans="1:26" ht="13.5" customHeight="1">
      <c r="A39" s="906" t="s">
        <v>565</v>
      </c>
      <c r="B39" s="1119" t="s">
        <v>452</v>
      </c>
      <c r="C39" s="907" t="s">
        <v>3339</v>
      </c>
      <c r="D39" s="1134"/>
      <c r="E39" s="957" t="s">
        <v>3351</v>
      </c>
      <c r="F39" s="906" t="s">
        <v>565</v>
      </c>
      <c r="G39" s="907" t="s">
        <v>452</v>
      </c>
      <c r="H39" s="957" t="s">
        <v>3339</v>
      </c>
      <c r="I39" s="907" t="s">
        <v>3351</v>
      </c>
      <c r="R39" s="631"/>
      <c r="S39" s="631"/>
      <c r="T39" s="631"/>
      <c r="U39" s="631"/>
      <c r="V39" s="631"/>
      <c r="W39" s="631"/>
      <c r="X39" s="631"/>
      <c r="Y39" s="631"/>
      <c r="Z39" s="631"/>
    </row>
    <row r="40" spans="1:26" ht="13.5" customHeight="1">
      <c r="A40" s="974" t="s">
        <v>3372</v>
      </c>
      <c r="B40" s="1124"/>
      <c r="C40" s="1121"/>
      <c r="D40" s="1135"/>
      <c r="E40" s="1136">
        <v>112</v>
      </c>
      <c r="F40" s="974" t="s">
        <v>3373</v>
      </c>
      <c r="G40" s="1121"/>
      <c r="H40" s="1136"/>
      <c r="I40" s="1136">
        <v>747.3</v>
      </c>
      <c r="R40" s="631"/>
      <c r="S40" s="631"/>
      <c r="T40" s="631"/>
      <c r="U40" s="631"/>
      <c r="V40" s="631"/>
      <c r="W40" s="631"/>
      <c r="X40" s="631"/>
      <c r="Y40" s="631"/>
      <c r="Z40" s="631"/>
    </row>
    <row r="41" spans="1:26" ht="12.75" customHeight="1">
      <c r="A41" s="771" t="s">
        <v>3374</v>
      </c>
      <c r="B41" s="1128"/>
      <c r="C41" s="50"/>
      <c r="D41" s="44"/>
      <c r="E41" s="1137">
        <v>160</v>
      </c>
      <c r="F41" s="767" t="s">
        <v>3375</v>
      </c>
      <c r="G41" s="50"/>
      <c r="H41" s="1138"/>
      <c r="I41" s="1138"/>
      <c r="L41" s="631"/>
      <c r="M41" s="631"/>
      <c r="N41" s="631"/>
      <c r="Q41" s="631"/>
      <c r="R41" s="631"/>
      <c r="S41" s="631"/>
      <c r="T41" s="631"/>
      <c r="U41" s="631"/>
      <c r="V41" s="631"/>
      <c r="W41" s="631"/>
      <c r="X41" s="631"/>
      <c r="Y41" s="631"/>
      <c r="Z41" s="631"/>
    </row>
    <row r="42" spans="1:26" ht="12.75" customHeight="1">
      <c r="A42" s="767" t="s">
        <v>3376</v>
      </c>
      <c r="B42" s="1128"/>
      <c r="C42" s="50"/>
      <c r="D42" s="44"/>
      <c r="E42" s="1137">
        <v>70.8</v>
      </c>
      <c r="F42" s="767" t="s">
        <v>3377</v>
      </c>
      <c r="G42" s="50"/>
      <c r="H42" s="1138"/>
      <c r="I42" s="1138"/>
      <c r="L42" s="631"/>
      <c r="M42" s="631"/>
      <c r="N42" s="631"/>
      <c r="Q42" s="631"/>
      <c r="R42" s="631"/>
      <c r="S42" s="631"/>
      <c r="T42" s="631"/>
      <c r="U42" s="631"/>
      <c r="V42" s="631"/>
      <c r="W42" s="631"/>
      <c r="X42" s="631"/>
      <c r="Y42" s="631"/>
      <c r="Z42" s="631"/>
    </row>
    <row r="43" spans="1:26" ht="12.75" customHeight="1">
      <c r="A43" s="767" t="s">
        <v>3378</v>
      </c>
      <c r="B43" s="1128"/>
      <c r="C43" s="50"/>
      <c r="D43" s="44"/>
      <c r="E43" s="1137">
        <v>71.8</v>
      </c>
      <c r="F43" s="767" t="s">
        <v>3379</v>
      </c>
      <c r="G43" s="50"/>
      <c r="H43" s="1138"/>
      <c r="I43" s="1138">
        <v>333.8</v>
      </c>
      <c r="L43" s="631"/>
      <c r="M43" s="631"/>
      <c r="N43" s="631"/>
      <c r="Q43" s="631"/>
      <c r="R43" s="631"/>
      <c r="S43" s="631"/>
      <c r="T43" s="631"/>
      <c r="U43" s="631"/>
      <c r="V43" s="631"/>
      <c r="W43" s="631"/>
      <c r="X43" s="631"/>
      <c r="Y43" s="631"/>
      <c r="Z43" s="631"/>
    </row>
    <row r="44" spans="1:26" ht="12.75" customHeight="1">
      <c r="A44" s="767" t="s">
        <v>3380</v>
      </c>
      <c r="B44" s="1128"/>
      <c r="C44" s="50"/>
      <c r="D44" s="44"/>
      <c r="E44" s="1137">
        <v>86.9</v>
      </c>
      <c r="F44" s="767" t="s">
        <v>3381</v>
      </c>
      <c r="G44" s="50"/>
      <c r="H44" s="1138"/>
      <c r="I44" s="1138">
        <v>332.6</v>
      </c>
      <c r="L44" s="631"/>
      <c r="M44" s="631"/>
      <c r="N44" s="631"/>
      <c r="Q44" s="631"/>
      <c r="R44" s="631"/>
      <c r="S44" s="631"/>
      <c r="T44" s="631"/>
      <c r="U44" s="631"/>
      <c r="V44" s="631"/>
      <c r="W44" s="631"/>
      <c r="X44" s="631"/>
      <c r="Y44" s="631"/>
      <c r="Z44" s="631"/>
    </row>
    <row r="45" spans="1:26" ht="12.75" customHeight="1">
      <c r="A45" s="767" t="s">
        <v>3382</v>
      </c>
      <c r="B45" s="1128"/>
      <c r="C45" s="50"/>
      <c r="D45" s="44"/>
      <c r="E45" s="1137">
        <v>91.8</v>
      </c>
      <c r="F45" s="767" t="s">
        <v>3383</v>
      </c>
      <c r="G45" s="50"/>
      <c r="H45" s="1138"/>
      <c r="I45" s="1138">
        <v>336.1</v>
      </c>
      <c r="L45" s="631"/>
      <c r="M45" s="631"/>
      <c r="N45" s="631"/>
      <c r="Q45" s="631"/>
      <c r="R45" s="631"/>
      <c r="S45" s="631"/>
      <c r="T45" s="631"/>
      <c r="U45" s="631"/>
      <c r="V45" s="631"/>
      <c r="W45" s="631"/>
      <c r="X45" s="631"/>
      <c r="Y45" s="631"/>
      <c r="Z45" s="631"/>
    </row>
    <row r="46" spans="1:26" ht="12.75" customHeight="1">
      <c r="A46" s="767" t="s">
        <v>3384</v>
      </c>
      <c r="B46" s="1128"/>
      <c r="C46" s="50"/>
      <c r="D46" s="44"/>
      <c r="E46" s="1137">
        <v>103.1</v>
      </c>
      <c r="F46" s="767" t="s">
        <v>3385</v>
      </c>
      <c r="G46" s="50"/>
      <c r="H46" s="1138"/>
      <c r="I46" s="1138">
        <v>342.5</v>
      </c>
      <c r="L46" s="631"/>
      <c r="M46" s="631"/>
      <c r="N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</row>
    <row r="47" spans="1:26" ht="12.75" customHeight="1">
      <c r="A47" s="767" t="s">
        <v>3386</v>
      </c>
      <c r="B47" s="1128"/>
      <c r="C47" s="50"/>
      <c r="D47" s="44"/>
      <c r="E47" s="1137">
        <v>107.2</v>
      </c>
      <c r="F47" s="762" t="s">
        <v>3387</v>
      </c>
      <c r="G47" s="1112"/>
      <c r="H47" s="1139"/>
      <c r="I47" s="1139">
        <v>456.1</v>
      </c>
      <c r="L47" s="631"/>
      <c r="M47" s="631"/>
      <c r="N47" s="631"/>
      <c r="Q47" s="631"/>
      <c r="R47" s="631"/>
      <c r="S47" s="631"/>
      <c r="T47" s="631"/>
      <c r="U47" s="631"/>
      <c r="V47" s="631"/>
      <c r="W47" s="631"/>
      <c r="X47" s="631"/>
      <c r="Y47" s="631"/>
      <c r="Z47" s="631"/>
    </row>
    <row r="48" spans="1:26" ht="12.75" customHeight="1">
      <c r="A48" s="767" t="s">
        <v>3388</v>
      </c>
      <c r="B48" s="1128"/>
      <c r="C48" s="50"/>
      <c r="D48" s="44"/>
      <c r="E48" s="1137">
        <v>104.9</v>
      </c>
      <c r="F48" s="762" t="s">
        <v>3389</v>
      </c>
      <c r="G48" s="1112"/>
      <c r="H48" s="1139"/>
      <c r="I48" s="1139">
        <v>438.4</v>
      </c>
      <c r="L48" s="631"/>
      <c r="M48" s="631"/>
      <c r="N48" s="631"/>
      <c r="Q48" s="631"/>
      <c r="R48" s="631"/>
      <c r="S48" s="631"/>
      <c r="T48" s="631"/>
      <c r="U48" s="631"/>
      <c r="V48" s="631"/>
      <c r="W48" s="631"/>
      <c r="X48" s="631"/>
      <c r="Y48" s="631"/>
      <c r="Z48" s="631"/>
    </row>
    <row r="49" spans="1:26" ht="12.75" customHeight="1">
      <c r="A49" s="767" t="s">
        <v>3390</v>
      </c>
      <c r="B49" s="1128"/>
      <c r="C49" s="50"/>
      <c r="D49" s="44"/>
      <c r="E49" s="1137">
        <v>106.6</v>
      </c>
      <c r="F49" s="762" t="s">
        <v>3391</v>
      </c>
      <c r="G49" s="1112"/>
      <c r="H49" s="1139"/>
      <c r="I49" s="1139">
        <v>530.6</v>
      </c>
      <c r="L49" s="631"/>
      <c r="M49" s="631"/>
      <c r="N49" s="631"/>
      <c r="Q49" s="631"/>
      <c r="R49" s="631"/>
      <c r="S49" s="631"/>
      <c r="T49" s="631"/>
      <c r="U49" s="631"/>
      <c r="V49" s="631"/>
      <c r="W49" s="631"/>
      <c r="X49" s="631"/>
      <c r="Y49" s="631"/>
      <c r="Z49" s="631"/>
    </row>
    <row r="50" spans="1:26" ht="12.75" customHeight="1">
      <c r="A50" s="767" t="s">
        <v>3392</v>
      </c>
      <c r="B50" s="1128"/>
      <c r="C50" s="50"/>
      <c r="D50" s="44"/>
      <c r="E50" s="1137">
        <v>158.19999999999999</v>
      </c>
      <c r="F50" s="762" t="s">
        <v>3393</v>
      </c>
      <c r="G50" s="1112"/>
      <c r="H50" s="1139"/>
      <c r="I50" s="1139">
        <v>537.4</v>
      </c>
      <c r="L50" s="631"/>
      <c r="M50" s="631"/>
      <c r="N50" s="631"/>
      <c r="Q50" s="631"/>
      <c r="R50" s="631"/>
      <c r="S50" s="631"/>
      <c r="T50" s="631"/>
      <c r="U50" s="631"/>
      <c r="V50" s="631"/>
      <c r="W50" s="631"/>
      <c r="X50" s="631"/>
      <c r="Y50" s="631"/>
      <c r="Z50" s="631"/>
    </row>
    <row r="51" spans="1:26" ht="12.75" customHeight="1">
      <c r="A51" s="767" t="s">
        <v>3394</v>
      </c>
      <c r="B51" s="1128"/>
      <c r="C51" s="50"/>
      <c r="D51" s="44"/>
      <c r="E51" s="1137">
        <v>129.30000000000001</v>
      </c>
      <c r="F51" s="762" t="s">
        <v>3395</v>
      </c>
      <c r="G51" s="1112"/>
      <c r="H51" s="1139"/>
      <c r="I51" s="1139">
        <v>979.3</v>
      </c>
      <c r="L51" s="631"/>
      <c r="M51" s="631"/>
      <c r="N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</row>
    <row r="52" spans="1:26" ht="12.75" customHeight="1">
      <c r="A52" s="767" t="s">
        <v>3396</v>
      </c>
      <c r="B52" s="1128"/>
      <c r="C52" s="50"/>
      <c r="D52" s="44"/>
      <c r="E52" s="1137">
        <v>132.30000000000001</v>
      </c>
      <c r="F52" s="762" t="s">
        <v>3397</v>
      </c>
      <c r="G52" s="1112"/>
      <c r="H52" s="1139"/>
      <c r="I52" s="1139">
        <v>530.5</v>
      </c>
      <c r="L52" s="631"/>
      <c r="M52" s="631"/>
      <c r="N52" s="631"/>
      <c r="Q52" s="631"/>
      <c r="R52" s="631"/>
      <c r="S52" s="631"/>
      <c r="T52" s="631"/>
      <c r="U52" s="631"/>
      <c r="V52" s="631"/>
      <c r="W52" s="631"/>
      <c r="X52" s="631"/>
      <c r="Y52" s="631"/>
      <c r="Z52" s="631"/>
    </row>
    <row r="53" spans="1:26" ht="12.75" customHeight="1">
      <c r="A53" s="767" t="s">
        <v>3398</v>
      </c>
      <c r="B53" s="1128"/>
      <c r="C53" s="50"/>
      <c r="D53" s="44"/>
      <c r="E53" s="1137">
        <v>226</v>
      </c>
      <c r="F53" s="767" t="s">
        <v>3399</v>
      </c>
      <c r="G53" s="50"/>
      <c r="H53" s="1138"/>
      <c r="I53" s="1138">
        <v>548.4</v>
      </c>
      <c r="L53" s="631"/>
      <c r="M53" s="631"/>
      <c r="N53" s="631"/>
      <c r="Q53" s="631"/>
      <c r="R53" s="631"/>
      <c r="S53" s="631"/>
      <c r="T53" s="631"/>
      <c r="U53" s="631"/>
      <c r="V53" s="631"/>
      <c r="W53" s="631"/>
      <c r="X53" s="631"/>
      <c r="Y53" s="631"/>
      <c r="Z53" s="631"/>
    </row>
    <row r="54" spans="1:26" ht="12.75" customHeight="1">
      <c r="A54" s="767" t="s">
        <v>3400</v>
      </c>
      <c r="B54" s="1128"/>
      <c r="C54" s="50"/>
      <c r="D54" s="44"/>
      <c r="E54" s="1137">
        <v>94.5</v>
      </c>
      <c r="F54" s="767" t="s">
        <v>3401</v>
      </c>
      <c r="G54" s="50"/>
      <c r="H54" s="1138"/>
      <c r="I54" s="1138">
        <v>676.7</v>
      </c>
      <c r="L54" s="631"/>
      <c r="M54" s="631"/>
      <c r="N54" s="631"/>
      <c r="Q54" s="631"/>
      <c r="R54" s="631"/>
      <c r="S54" s="631"/>
      <c r="T54" s="631"/>
      <c r="U54" s="631"/>
      <c r="V54" s="631"/>
      <c r="W54" s="631"/>
      <c r="X54" s="631"/>
      <c r="Y54" s="631"/>
      <c r="Z54" s="631"/>
    </row>
    <row r="55" spans="1:26" ht="12.75" customHeight="1">
      <c r="A55" s="767" t="s">
        <v>3402</v>
      </c>
      <c r="B55" s="1128"/>
      <c r="C55" s="50"/>
      <c r="D55" s="44"/>
      <c r="E55" s="1137">
        <v>95.3</v>
      </c>
      <c r="F55" s="767" t="s">
        <v>3403</v>
      </c>
      <c r="G55" s="50"/>
      <c r="H55" s="1138"/>
      <c r="I55" s="1138">
        <v>1132.9000000000001</v>
      </c>
      <c r="L55" s="631"/>
      <c r="M55" s="631"/>
      <c r="N55" s="631"/>
      <c r="Q55" s="631"/>
      <c r="R55" s="631"/>
      <c r="S55" s="631"/>
      <c r="T55" s="631"/>
      <c r="U55" s="631"/>
      <c r="V55" s="631"/>
      <c r="W55" s="631"/>
      <c r="X55" s="631"/>
      <c r="Y55" s="631"/>
      <c r="Z55" s="631"/>
    </row>
    <row r="56" spans="1:26" ht="12.75" customHeight="1">
      <c r="A56" s="767" t="s">
        <v>3404</v>
      </c>
      <c r="B56" s="1128"/>
      <c r="C56" s="50"/>
      <c r="D56" s="44"/>
      <c r="E56" s="1137">
        <v>113</v>
      </c>
      <c r="F56" s="767" t="s">
        <v>3405</v>
      </c>
      <c r="G56" s="50"/>
      <c r="H56" s="1138"/>
      <c r="I56" s="1138">
        <v>735.8</v>
      </c>
      <c r="L56" s="631"/>
      <c r="M56" s="631"/>
      <c r="N56" s="631"/>
      <c r="Q56" s="631"/>
      <c r="R56" s="631"/>
      <c r="S56" s="631"/>
      <c r="T56" s="631"/>
      <c r="U56" s="631"/>
      <c r="V56" s="631"/>
      <c r="W56" s="631"/>
      <c r="X56" s="631"/>
      <c r="Y56" s="631"/>
      <c r="Z56" s="631"/>
    </row>
    <row r="57" spans="1:26" ht="12.75" customHeight="1">
      <c r="A57" s="767" t="s">
        <v>3406</v>
      </c>
      <c r="B57" s="1128"/>
      <c r="C57" s="50"/>
      <c r="D57" s="44"/>
      <c r="E57" s="1137">
        <v>233.2</v>
      </c>
      <c r="F57" s="767" t="s">
        <v>3407</v>
      </c>
      <c r="G57" s="50"/>
      <c r="H57" s="1138"/>
      <c r="I57" s="1138">
        <v>356.8</v>
      </c>
      <c r="L57" s="631"/>
      <c r="M57" s="631"/>
      <c r="N57" s="631"/>
      <c r="Q57" s="631"/>
      <c r="R57" s="631"/>
      <c r="S57" s="631"/>
      <c r="T57" s="631"/>
      <c r="U57" s="631"/>
      <c r="V57" s="631"/>
      <c r="W57" s="631"/>
      <c r="X57" s="631"/>
      <c r="Y57" s="631"/>
      <c r="Z57" s="631"/>
    </row>
    <row r="58" spans="1:26" ht="12.75" customHeight="1">
      <c r="A58" s="767" t="s">
        <v>3408</v>
      </c>
      <c r="B58" s="1128"/>
      <c r="C58" s="50"/>
      <c r="D58" s="44"/>
      <c r="E58" s="1137">
        <v>132.80000000000001</v>
      </c>
      <c r="F58" s="767" t="s">
        <v>3409</v>
      </c>
      <c r="G58" s="50"/>
      <c r="H58" s="1138"/>
      <c r="I58" s="1138">
        <v>358.1</v>
      </c>
      <c r="L58" s="631"/>
      <c r="M58" s="631"/>
      <c r="N58" s="631"/>
      <c r="Q58" s="631"/>
      <c r="R58" s="631"/>
      <c r="S58" s="631"/>
      <c r="T58" s="631"/>
      <c r="U58" s="631"/>
      <c r="V58" s="631"/>
      <c r="W58" s="631"/>
      <c r="X58" s="631"/>
      <c r="Y58" s="631"/>
      <c r="Z58" s="631"/>
    </row>
    <row r="59" spans="1:26" ht="12.75" customHeight="1">
      <c r="A59" s="767" t="s">
        <v>3410</v>
      </c>
      <c r="B59" s="1128"/>
      <c r="C59" s="50"/>
      <c r="D59" s="44"/>
      <c r="E59" s="1137">
        <v>132.80000000000001</v>
      </c>
      <c r="F59" s="767" t="s">
        <v>3411</v>
      </c>
      <c r="G59" s="50"/>
      <c r="H59" s="1138"/>
      <c r="I59" s="1138">
        <v>355.2</v>
      </c>
      <c r="L59" s="631"/>
      <c r="M59" s="631"/>
      <c r="N59" s="631"/>
      <c r="Q59" s="631"/>
      <c r="R59" s="631"/>
      <c r="S59" s="631"/>
      <c r="T59" s="631"/>
      <c r="U59" s="631"/>
      <c r="V59" s="631"/>
      <c r="W59" s="631"/>
      <c r="X59" s="631"/>
      <c r="Y59" s="631"/>
      <c r="Z59" s="631"/>
    </row>
    <row r="60" spans="1:26" ht="12.75" customHeight="1">
      <c r="A60" s="767" t="s">
        <v>3412</v>
      </c>
      <c r="B60" s="1128"/>
      <c r="C60" s="50"/>
      <c r="D60" s="44"/>
      <c r="E60" s="1137">
        <v>157.9</v>
      </c>
      <c r="F60" s="767" t="s">
        <v>3413</v>
      </c>
      <c r="G60" s="50"/>
      <c r="H60" s="1138"/>
      <c r="I60" s="1138">
        <v>356.3</v>
      </c>
      <c r="L60" s="631"/>
      <c r="M60" s="631"/>
      <c r="N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</row>
    <row r="61" spans="1:26" ht="12.75" customHeight="1">
      <c r="A61" s="767" t="s">
        <v>3414</v>
      </c>
      <c r="B61" s="1128"/>
      <c r="C61" s="50"/>
      <c r="D61" s="44"/>
      <c r="E61" s="1137">
        <v>150.5</v>
      </c>
      <c r="F61" s="767" t="s">
        <v>3415</v>
      </c>
      <c r="G61" s="50"/>
      <c r="H61" s="1138"/>
      <c r="I61" s="1138">
        <v>422.9</v>
      </c>
      <c r="L61" s="631"/>
      <c r="M61" s="631"/>
      <c r="N61" s="631"/>
      <c r="Q61" s="631"/>
      <c r="R61" s="631"/>
      <c r="S61" s="631"/>
      <c r="T61" s="631"/>
      <c r="U61" s="631"/>
      <c r="V61" s="631"/>
      <c r="W61" s="631"/>
      <c r="X61" s="631"/>
      <c r="Y61" s="631"/>
      <c r="Z61" s="631"/>
    </row>
    <row r="62" spans="1:26" ht="12.75" customHeight="1">
      <c r="A62" s="767" t="s">
        <v>3416</v>
      </c>
      <c r="B62" s="1128"/>
      <c r="C62" s="50"/>
      <c r="D62" s="44"/>
      <c r="E62" s="1137">
        <v>156.5</v>
      </c>
      <c r="F62" s="767" t="s">
        <v>3417</v>
      </c>
      <c r="G62" s="50"/>
      <c r="H62" s="1138"/>
      <c r="I62" s="1138">
        <v>412.6</v>
      </c>
      <c r="L62" s="631"/>
      <c r="M62" s="631"/>
      <c r="N62" s="631"/>
      <c r="Q62" s="631"/>
      <c r="R62" s="631"/>
      <c r="S62" s="631"/>
      <c r="T62" s="631"/>
      <c r="U62" s="631"/>
      <c r="V62" s="631"/>
      <c r="W62" s="631"/>
      <c r="X62" s="631"/>
      <c r="Y62" s="631"/>
      <c r="Z62" s="631"/>
    </row>
    <row r="63" spans="1:26" ht="12.75" customHeight="1">
      <c r="A63" s="767" t="s">
        <v>3418</v>
      </c>
      <c r="B63" s="1128"/>
      <c r="C63" s="50"/>
      <c r="D63" s="44"/>
      <c r="E63" s="1137">
        <v>180.8</v>
      </c>
      <c r="F63" s="767" t="s">
        <v>3419</v>
      </c>
      <c r="G63" s="50"/>
      <c r="H63" s="1138"/>
      <c r="I63" s="1138">
        <v>428.9</v>
      </c>
      <c r="L63" s="631"/>
      <c r="M63" s="631"/>
      <c r="N63" s="631"/>
      <c r="Q63" s="631"/>
      <c r="R63" s="631"/>
      <c r="S63" s="631"/>
      <c r="T63" s="631"/>
      <c r="U63" s="631"/>
      <c r="V63" s="631"/>
      <c r="W63" s="631"/>
      <c r="X63" s="631"/>
      <c r="Y63" s="631"/>
      <c r="Z63" s="631"/>
    </row>
    <row r="64" spans="1:26" ht="12.75" customHeight="1">
      <c r="A64" s="767" t="s">
        <v>3420</v>
      </c>
      <c r="B64" s="1128"/>
      <c r="C64" s="50"/>
      <c r="D64" s="44"/>
      <c r="E64" s="1137">
        <v>310.39999999999998</v>
      </c>
      <c r="F64" s="767" t="s">
        <v>3421</v>
      </c>
      <c r="G64" s="50"/>
      <c r="H64" s="1138"/>
      <c r="I64" s="1138">
        <v>510</v>
      </c>
      <c r="L64" s="631"/>
      <c r="M64" s="631"/>
      <c r="N64" s="631"/>
      <c r="Q64" s="631"/>
      <c r="R64" s="631"/>
      <c r="S64" s="631"/>
      <c r="T64" s="631"/>
      <c r="U64" s="631"/>
      <c r="V64" s="631"/>
      <c r="W64" s="631"/>
      <c r="X64" s="631"/>
      <c r="Y64" s="631"/>
      <c r="Z64" s="631"/>
    </row>
    <row r="65" spans="1:26" ht="12.75" customHeight="1">
      <c r="A65" s="767" t="s">
        <v>3422</v>
      </c>
      <c r="B65" s="1128"/>
      <c r="C65" s="50"/>
      <c r="D65" s="44"/>
      <c r="E65" s="1137">
        <v>208.4</v>
      </c>
      <c r="F65" s="767" t="s">
        <v>3423</v>
      </c>
      <c r="G65" s="50"/>
      <c r="H65" s="1138"/>
      <c r="I65" s="1138">
        <v>490.6</v>
      </c>
      <c r="L65" s="631"/>
      <c r="M65" s="631"/>
      <c r="N65" s="631"/>
      <c r="Q65" s="631"/>
      <c r="R65" s="631"/>
      <c r="S65" s="631"/>
      <c r="T65" s="631"/>
      <c r="U65" s="631"/>
      <c r="V65" s="631"/>
      <c r="W65" s="631"/>
      <c r="X65" s="631"/>
      <c r="Y65" s="631"/>
      <c r="Z65" s="631"/>
    </row>
    <row r="66" spans="1:26" ht="12.75" customHeight="1">
      <c r="A66" s="767" t="s">
        <v>3424</v>
      </c>
      <c r="B66" s="1128"/>
      <c r="C66" s="50"/>
      <c r="D66" s="44"/>
      <c r="E66" s="1137">
        <v>383.5</v>
      </c>
      <c r="F66" s="767" t="s">
        <v>3425</v>
      </c>
      <c r="G66" s="50"/>
      <c r="H66" s="1138"/>
      <c r="I66" s="1138">
        <v>453.2</v>
      </c>
      <c r="L66" s="631"/>
      <c r="M66" s="631"/>
      <c r="N66" s="631"/>
      <c r="Q66" s="631"/>
      <c r="R66" s="631"/>
      <c r="S66" s="631"/>
      <c r="T66" s="631"/>
      <c r="U66" s="631"/>
      <c r="V66" s="631"/>
      <c r="W66" s="631"/>
      <c r="X66" s="631"/>
      <c r="Y66" s="631"/>
      <c r="Z66" s="631"/>
    </row>
    <row r="67" spans="1:26" ht="12.75" customHeight="1">
      <c r="A67" s="767" t="s">
        <v>3426</v>
      </c>
      <c r="B67" s="1128"/>
      <c r="C67" s="50"/>
      <c r="D67" s="44"/>
      <c r="E67" s="1137">
        <v>125.6</v>
      </c>
      <c r="F67" s="767" t="s">
        <v>3427</v>
      </c>
      <c r="G67" s="50"/>
      <c r="H67" s="1138"/>
      <c r="I67" s="1138">
        <v>454</v>
      </c>
      <c r="L67" s="631"/>
      <c r="M67" s="631"/>
      <c r="N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</row>
    <row r="68" spans="1:26" ht="12.75" customHeight="1">
      <c r="A68" s="767" t="s">
        <v>3428</v>
      </c>
      <c r="B68" s="1128"/>
      <c r="C68" s="50"/>
      <c r="D68" s="44"/>
      <c r="E68" s="1137">
        <v>115.9</v>
      </c>
      <c r="F68" s="767" t="s">
        <v>3429</v>
      </c>
      <c r="G68" s="50"/>
      <c r="H68" s="1138"/>
      <c r="I68" s="1138">
        <v>458.9</v>
      </c>
      <c r="L68" s="631"/>
      <c r="M68" s="631"/>
      <c r="N68" s="631"/>
      <c r="Q68" s="631"/>
      <c r="R68" s="631"/>
      <c r="S68" s="631"/>
      <c r="T68" s="631"/>
      <c r="U68" s="631"/>
      <c r="V68" s="631"/>
      <c r="W68" s="631"/>
      <c r="X68" s="631"/>
      <c r="Y68" s="631"/>
      <c r="Z68" s="631"/>
    </row>
    <row r="69" spans="1:26" ht="12.75" customHeight="1">
      <c r="A69" s="767" t="s">
        <v>3430</v>
      </c>
      <c r="B69" s="1128"/>
      <c r="C69" s="50"/>
      <c r="D69" s="44"/>
      <c r="E69" s="1137">
        <v>116.9</v>
      </c>
      <c r="F69" s="767" t="s">
        <v>3431</v>
      </c>
      <c r="G69" s="50"/>
      <c r="H69" s="1138"/>
      <c r="I69" s="1138">
        <v>460.6</v>
      </c>
      <c r="L69" s="631"/>
      <c r="M69" s="631"/>
      <c r="N69" s="631"/>
      <c r="Q69" s="631"/>
      <c r="R69" s="631"/>
      <c r="S69" s="631"/>
      <c r="T69" s="631"/>
      <c r="U69" s="631"/>
      <c r="V69" s="631"/>
      <c r="W69" s="631"/>
      <c r="X69" s="631"/>
      <c r="Y69" s="631"/>
      <c r="Z69" s="631"/>
    </row>
    <row r="70" spans="1:26" ht="12.75" customHeight="1">
      <c r="A70" s="767" t="s">
        <v>3432</v>
      </c>
      <c r="B70" s="1128"/>
      <c r="C70" s="50"/>
      <c r="D70" s="44"/>
      <c r="E70" s="1137">
        <v>116</v>
      </c>
      <c r="F70" s="767" t="s">
        <v>3433</v>
      </c>
      <c r="G70" s="50"/>
      <c r="H70" s="1138"/>
      <c r="I70" s="1138">
        <v>522.79999999999995</v>
      </c>
      <c r="L70" s="631"/>
      <c r="M70" s="631"/>
      <c r="N70" s="631"/>
      <c r="Q70" s="631"/>
      <c r="R70" s="631"/>
      <c r="S70" s="631"/>
      <c r="T70" s="631"/>
      <c r="U70" s="631"/>
      <c r="V70" s="631"/>
      <c r="W70" s="631"/>
      <c r="X70" s="631"/>
      <c r="Y70" s="631"/>
      <c r="Z70" s="631"/>
    </row>
    <row r="71" spans="1:26" ht="12.75" customHeight="1">
      <c r="A71" s="767" t="s">
        <v>3434</v>
      </c>
      <c r="B71" s="1128"/>
      <c r="C71" s="50"/>
      <c r="D71" s="44"/>
      <c r="E71" s="1137">
        <v>119.6</v>
      </c>
      <c r="F71" s="767" t="s">
        <v>3435</v>
      </c>
      <c r="G71" s="50"/>
      <c r="H71" s="1138"/>
      <c r="I71" s="1138">
        <v>535.79999999999995</v>
      </c>
      <c r="L71" s="631"/>
      <c r="M71" s="631"/>
      <c r="N71" s="631"/>
      <c r="Q71" s="631"/>
      <c r="R71" s="631"/>
      <c r="S71" s="631"/>
      <c r="T71" s="631"/>
      <c r="U71" s="631"/>
      <c r="V71" s="631"/>
      <c r="W71" s="631"/>
      <c r="X71" s="631"/>
      <c r="Y71" s="631"/>
      <c r="Z71" s="631"/>
    </row>
    <row r="72" spans="1:26" ht="12.75" customHeight="1">
      <c r="A72" s="767" t="s">
        <v>3436</v>
      </c>
      <c r="B72" s="1128"/>
      <c r="C72" s="50"/>
      <c r="D72" s="44"/>
      <c r="E72" s="1137">
        <v>148.4</v>
      </c>
      <c r="F72" s="767" t="s">
        <v>3437</v>
      </c>
      <c r="G72" s="50"/>
      <c r="H72" s="1138"/>
      <c r="I72" s="1138">
        <v>647.9</v>
      </c>
      <c r="L72" s="631"/>
      <c r="M72" s="631"/>
      <c r="N72" s="631"/>
      <c r="Q72" s="631"/>
      <c r="R72" s="631"/>
      <c r="S72" s="631"/>
      <c r="T72" s="631"/>
      <c r="U72" s="631"/>
      <c r="V72" s="631"/>
      <c r="W72" s="631"/>
      <c r="X72" s="631"/>
      <c r="Y72" s="631"/>
      <c r="Z72" s="631"/>
    </row>
    <row r="73" spans="1:26" ht="12.75" customHeight="1">
      <c r="A73" s="767" t="s">
        <v>3438</v>
      </c>
      <c r="B73" s="1128"/>
      <c r="C73" s="50"/>
      <c r="D73" s="44"/>
      <c r="E73" s="1137">
        <v>149.69999999999999</v>
      </c>
      <c r="F73" s="767" t="s">
        <v>3439</v>
      </c>
      <c r="G73" s="50"/>
      <c r="H73" s="1138"/>
      <c r="I73" s="1138">
        <v>717.4</v>
      </c>
      <c r="L73" s="631"/>
      <c r="M73" s="631"/>
      <c r="N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</row>
    <row r="74" spans="1:26" ht="12.75" customHeight="1">
      <c r="A74" s="767" t="s">
        <v>3440</v>
      </c>
      <c r="B74" s="1128"/>
      <c r="C74" s="50"/>
      <c r="D74" s="44"/>
      <c r="E74" s="1137">
        <v>182.2</v>
      </c>
      <c r="F74" s="767" t="s">
        <v>3441</v>
      </c>
      <c r="G74" s="50"/>
      <c r="H74" s="1138"/>
      <c r="I74" s="1138">
        <v>1321.8</v>
      </c>
      <c r="L74" s="631"/>
      <c r="M74" s="631"/>
      <c r="N74" s="631"/>
      <c r="Q74" s="631"/>
      <c r="R74" s="631"/>
      <c r="S74" s="631"/>
      <c r="T74" s="631"/>
      <c r="U74" s="631"/>
      <c r="V74" s="631"/>
      <c r="W74" s="631"/>
      <c r="X74" s="631"/>
      <c r="Y74" s="631"/>
      <c r="Z74" s="631"/>
    </row>
    <row r="75" spans="1:26" ht="12.75" customHeight="1">
      <c r="A75" s="767" t="s">
        <v>3442</v>
      </c>
      <c r="B75" s="1128"/>
      <c r="C75" s="50"/>
      <c r="D75" s="44"/>
      <c r="E75" s="1137">
        <v>172.5</v>
      </c>
      <c r="F75" s="767" t="s">
        <v>3443</v>
      </c>
      <c r="G75" s="50"/>
      <c r="H75" s="1138"/>
      <c r="I75" s="1138">
        <v>452.6</v>
      </c>
      <c r="L75" s="631"/>
      <c r="M75" s="631"/>
      <c r="N75" s="631"/>
      <c r="Q75" s="631"/>
      <c r="R75" s="631"/>
      <c r="S75" s="631"/>
      <c r="T75" s="631"/>
      <c r="U75" s="631"/>
      <c r="V75" s="631"/>
      <c r="W75" s="631"/>
      <c r="X75" s="631"/>
      <c r="Y75" s="631"/>
      <c r="Z75" s="631"/>
    </row>
    <row r="76" spans="1:26" ht="12.75" customHeight="1">
      <c r="A76" s="767" t="s">
        <v>3444</v>
      </c>
      <c r="B76" s="1128"/>
      <c r="C76" s="50"/>
      <c r="D76" s="44"/>
      <c r="E76" s="1137">
        <v>300.89999999999998</v>
      </c>
      <c r="F76" s="767" t="s">
        <v>3445</v>
      </c>
      <c r="G76" s="50"/>
      <c r="H76" s="1138"/>
      <c r="I76" s="1138">
        <v>652.29999999999995</v>
      </c>
      <c r="L76" s="631"/>
      <c r="M76" s="631"/>
      <c r="N76" s="631"/>
      <c r="Q76" s="631"/>
      <c r="R76" s="631"/>
      <c r="S76" s="631"/>
      <c r="T76" s="631"/>
      <c r="U76" s="631"/>
      <c r="V76" s="631"/>
      <c r="W76" s="631"/>
      <c r="X76" s="631"/>
      <c r="Y76" s="631"/>
      <c r="Z76" s="631"/>
    </row>
    <row r="77" spans="1:26" ht="12.75" customHeight="1">
      <c r="A77" s="767" t="s">
        <v>3446</v>
      </c>
      <c r="B77" s="1128"/>
      <c r="C77" s="50"/>
      <c r="D77" s="44"/>
      <c r="E77" s="1137">
        <v>185.2</v>
      </c>
      <c r="F77" s="767" t="s">
        <v>3447</v>
      </c>
      <c r="G77" s="50"/>
      <c r="H77" s="1138"/>
      <c r="I77" s="1138">
        <v>650.4</v>
      </c>
      <c r="L77" s="631"/>
      <c r="M77" s="631"/>
      <c r="N77" s="631"/>
      <c r="Q77" s="631"/>
      <c r="R77" s="631"/>
      <c r="S77" s="631"/>
      <c r="T77" s="631"/>
      <c r="U77" s="631"/>
      <c r="V77" s="631"/>
      <c r="W77" s="631"/>
      <c r="X77" s="631"/>
      <c r="Y77" s="631"/>
      <c r="Z77" s="631"/>
    </row>
    <row r="78" spans="1:26" ht="12.75" customHeight="1">
      <c r="A78" s="767" t="s">
        <v>3448</v>
      </c>
      <c r="B78" s="1128"/>
      <c r="C78" s="50"/>
      <c r="D78" s="44"/>
      <c r="E78" s="1137">
        <v>188.2</v>
      </c>
      <c r="F78" s="767" t="s">
        <v>3449</v>
      </c>
      <c r="G78" s="50"/>
      <c r="H78" s="1138"/>
      <c r="I78" s="1138">
        <v>670</v>
      </c>
      <c r="L78" s="631"/>
      <c r="M78" s="631"/>
      <c r="N78" s="631"/>
      <c r="Q78" s="631"/>
      <c r="R78" s="631"/>
      <c r="S78" s="631"/>
      <c r="T78" s="631"/>
      <c r="U78" s="631"/>
      <c r="V78" s="631"/>
      <c r="W78" s="631"/>
      <c r="X78" s="631"/>
      <c r="Y78" s="631"/>
      <c r="Z78" s="631"/>
    </row>
    <row r="79" spans="1:26" ht="12.75" customHeight="1">
      <c r="A79" s="767" t="s">
        <v>3450</v>
      </c>
      <c r="B79" s="1128"/>
      <c r="C79" s="50"/>
      <c r="D79" s="44"/>
      <c r="E79" s="1137">
        <v>195.6</v>
      </c>
      <c r="F79" s="767" t="s">
        <v>3451</v>
      </c>
      <c r="G79" s="50"/>
      <c r="H79" s="1138"/>
      <c r="I79" s="1138">
        <v>792.7</v>
      </c>
      <c r="L79" s="631"/>
      <c r="M79" s="631"/>
      <c r="N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</row>
    <row r="80" spans="1:26" ht="12.75" customHeight="1">
      <c r="A80" s="767" t="s">
        <v>3452</v>
      </c>
      <c r="B80" s="1128"/>
      <c r="C80" s="50"/>
      <c r="D80" s="44"/>
      <c r="E80" s="1137">
        <v>218.4</v>
      </c>
      <c r="F80" s="767" t="s">
        <v>3453</v>
      </c>
      <c r="G80" s="50"/>
      <c r="H80" s="1138"/>
      <c r="I80" s="1138">
        <v>884.6</v>
      </c>
      <c r="L80" s="631"/>
      <c r="M80" s="631"/>
      <c r="N80" s="631"/>
      <c r="Q80" s="631"/>
      <c r="R80" s="631"/>
      <c r="S80" s="631"/>
      <c r="T80" s="631"/>
      <c r="U80" s="631"/>
      <c r="V80" s="631"/>
      <c r="W80" s="631"/>
      <c r="X80" s="631"/>
      <c r="Y80" s="631"/>
      <c r="Z80" s="631"/>
    </row>
    <row r="81" spans="1:26" ht="12.75" customHeight="1">
      <c r="A81" s="767" t="s">
        <v>3454</v>
      </c>
      <c r="B81" s="1128"/>
      <c r="C81" s="50"/>
      <c r="D81" s="44"/>
      <c r="E81" s="1137">
        <v>230.9</v>
      </c>
      <c r="F81" s="767" t="s">
        <v>3455</v>
      </c>
      <c r="G81" s="50"/>
      <c r="H81" s="1138"/>
      <c r="I81" s="1138">
        <v>901.9</v>
      </c>
      <c r="L81" s="631"/>
      <c r="M81" s="631"/>
      <c r="N81" s="631"/>
      <c r="Q81" s="631"/>
      <c r="R81" s="631"/>
      <c r="S81" s="631"/>
      <c r="T81" s="631"/>
      <c r="U81" s="631"/>
      <c r="V81" s="631"/>
      <c r="W81" s="631"/>
      <c r="X81" s="631"/>
      <c r="Y81" s="631"/>
      <c r="Z81" s="631"/>
    </row>
    <row r="82" spans="1:26" ht="12.75" customHeight="1">
      <c r="A82" s="767" t="s">
        <v>3456</v>
      </c>
      <c r="B82" s="1128"/>
      <c r="C82" s="50"/>
      <c r="D82" s="44"/>
      <c r="E82" s="1137">
        <v>279.39999999999998</v>
      </c>
      <c r="F82" s="767" t="s">
        <v>3457</v>
      </c>
      <c r="G82" s="50"/>
      <c r="H82" s="1138"/>
      <c r="I82" s="1138">
        <v>948.8</v>
      </c>
      <c r="L82" s="631"/>
      <c r="M82" s="631"/>
      <c r="N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</row>
    <row r="83" spans="1:26" ht="12.75" customHeight="1">
      <c r="A83" s="767" t="s">
        <v>3458</v>
      </c>
      <c r="B83" s="1128"/>
      <c r="C83" s="50"/>
      <c r="D83" s="44"/>
      <c r="E83" s="1137">
        <v>281.8</v>
      </c>
      <c r="F83" s="767" t="s">
        <v>3459</v>
      </c>
      <c r="G83" s="50"/>
      <c r="H83" s="1138"/>
      <c r="I83" s="1138">
        <v>1788.6</v>
      </c>
      <c r="L83" s="631"/>
      <c r="M83" s="631"/>
      <c r="N83" s="631"/>
      <c r="Q83" s="631"/>
      <c r="R83" s="631"/>
      <c r="S83" s="631"/>
      <c r="T83" s="631"/>
      <c r="U83" s="631"/>
      <c r="V83" s="631"/>
      <c r="W83" s="631"/>
      <c r="X83" s="631"/>
      <c r="Y83" s="631"/>
      <c r="Z83" s="631"/>
    </row>
    <row r="84" spans="1:26" ht="12.75" customHeight="1">
      <c r="A84" s="767" t="s">
        <v>3460</v>
      </c>
      <c r="B84" s="1128"/>
      <c r="C84" s="50"/>
      <c r="D84" s="44"/>
      <c r="E84" s="1137">
        <v>297.89999999999998</v>
      </c>
      <c r="F84" s="767" t="s">
        <v>3461</v>
      </c>
      <c r="G84" s="50"/>
      <c r="H84" s="1138"/>
      <c r="I84" s="1138">
        <v>480.4</v>
      </c>
      <c r="L84" s="631"/>
      <c r="M84" s="631"/>
      <c r="N84" s="631"/>
      <c r="Q84" s="631"/>
      <c r="R84" s="631"/>
      <c r="S84" s="631"/>
      <c r="T84" s="631"/>
      <c r="U84" s="631"/>
      <c r="V84" s="631"/>
      <c r="W84" s="631"/>
      <c r="X84" s="631"/>
      <c r="Y84" s="631"/>
      <c r="Z84" s="631"/>
    </row>
    <row r="85" spans="1:26" ht="12.75" customHeight="1">
      <c r="A85" s="767" t="s">
        <v>3462</v>
      </c>
      <c r="B85" s="1128"/>
      <c r="C85" s="50"/>
      <c r="D85" s="44"/>
      <c r="E85" s="1137">
        <v>431.3</v>
      </c>
      <c r="F85" s="767" t="s">
        <v>3463</v>
      </c>
      <c r="G85" s="50"/>
      <c r="H85" s="1138"/>
      <c r="I85" s="1138">
        <v>417</v>
      </c>
      <c r="L85" s="631"/>
      <c r="M85" s="631"/>
      <c r="N85" s="631"/>
      <c r="Q85" s="631"/>
      <c r="R85" s="631"/>
      <c r="S85" s="631"/>
      <c r="T85" s="631"/>
      <c r="U85" s="631"/>
      <c r="V85" s="631"/>
      <c r="W85" s="631"/>
      <c r="X85" s="631"/>
      <c r="Y85" s="631"/>
      <c r="Z85" s="631"/>
    </row>
    <row r="86" spans="1:26" ht="12.75" customHeight="1">
      <c r="A86" s="767" t="s">
        <v>3464</v>
      </c>
      <c r="B86" s="1128"/>
      <c r="C86" s="50"/>
      <c r="D86" s="44"/>
      <c r="E86" s="1137">
        <v>480.8</v>
      </c>
      <c r="F86" s="762" t="s">
        <v>3465</v>
      </c>
      <c r="G86" s="1112"/>
      <c r="H86" s="1139"/>
      <c r="I86" s="1139">
        <v>414</v>
      </c>
      <c r="L86" s="631"/>
      <c r="M86" s="631"/>
      <c r="N86" s="631"/>
      <c r="Q86" s="631"/>
      <c r="R86" s="631"/>
      <c r="S86" s="631"/>
      <c r="T86" s="631"/>
      <c r="U86" s="631"/>
      <c r="V86" s="631"/>
      <c r="W86" s="631"/>
      <c r="X86" s="631"/>
      <c r="Y86" s="631"/>
      <c r="Z86" s="631"/>
    </row>
    <row r="87" spans="1:26" ht="12.75" customHeight="1">
      <c r="A87" s="767" t="s">
        <v>3466</v>
      </c>
      <c r="B87" s="1128"/>
      <c r="C87" s="50"/>
      <c r="D87" s="44"/>
      <c r="E87" s="1137">
        <v>137.4</v>
      </c>
      <c r="F87" s="762" t="s">
        <v>3467</v>
      </c>
      <c r="G87" s="1112"/>
      <c r="H87" s="1139"/>
      <c r="I87" s="1139">
        <v>420.9</v>
      </c>
      <c r="L87" s="631"/>
      <c r="M87" s="631"/>
      <c r="N87" s="631"/>
      <c r="Q87" s="631"/>
      <c r="R87" s="631"/>
      <c r="S87" s="631"/>
      <c r="T87" s="631"/>
      <c r="U87" s="631"/>
      <c r="V87" s="631"/>
      <c r="W87" s="631"/>
      <c r="X87" s="631"/>
      <c r="Y87" s="631"/>
      <c r="Z87" s="631"/>
    </row>
    <row r="88" spans="1:26" ht="12.75" customHeight="1">
      <c r="A88" s="767" t="s">
        <v>3468</v>
      </c>
      <c r="B88" s="1128"/>
      <c r="C88" s="50"/>
      <c r="D88" s="44"/>
      <c r="E88" s="1137">
        <v>171.4</v>
      </c>
      <c r="F88" s="762" t="s">
        <v>3469</v>
      </c>
      <c r="G88" s="1112"/>
      <c r="H88" s="1139"/>
      <c r="I88" s="1139">
        <v>414.1</v>
      </c>
      <c r="L88" s="631"/>
      <c r="M88" s="631"/>
      <c r="N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</row>
    <row r="89" spans="1:26" ht="12.75" customHeight="1">
      <c r="A89" s="767" t="s">
        <v>3470</v>
      </c>
      <c r="B89" s="1128"/>
      <c r="C89" s="50"/>
      <c r="D89" s="44"/>
      <c r="E89" s="1137">
        <v>168.8</v>
      </c>
      <c r="F89" s="762" t="s">
        <v>3471</v>
      </c>
      <c r="G89" s="1112"/>
      <c r="H89" s="1139"/>
      <c r="I89" s="1139">
        <v>422.8</v>
      </c>
      <c r="L89" s="631"/>
      <c r="M89" s="631"/>
      <c r="N89" s="631"/>
      <c r="Q89" s="631"/>
      <c r="R89" s="631"/>
      <c r="S89" s="631"/>
      <c r="T89" s="631"/>
      <c r="U89" s="631"/>
      <c r="V89" s="631"/>
      <c r="W89" s="631"/>
      <c r="X89" s="631"/>
      <c r="Y89" s="631"/>
      <c r="Z89" s="631"/>
    </row>
    <row r="90" spans="1:26" ht="12.75" customHeight="1">
      <c r="A90" s="767" t="s">
        <v>3472</v>
      </c>
      <c r="B90" s="1128"/>
      <c r="C90" s="50"/>
      <c r="D90" s="44"/>
      <c r="E90" s="1137">
        <v>230.2</v>
      </c>
      <c r="F90" s="762" t="s">
        <v>3473</v>
      </c>
      <c r="G90" s="1112"/>
      <c r="H90" s="1139"/>
      <c r="I90" s="1139">
        <v>487.1</v>
      </c>
      <c r="L90" s="631"/>
      <c r="M90" s="631"/>
      <c r="N90" s="631"/>
      <c r="Q90" s="631"/>
      <c r="R90" s="631"/>
      <c r="S90" s="631"/>
      <c r="T90" s="631"/>
      <c r="U90" s="631"/>
      <c r="V90" s="631"/>
      <c r="W90" s="631"/>
      <c r="X90" s="631"/>
      <c r="Y90" s="631"/>
      <c r="Z90" s="631"/>
    </row>
    <row r="91" spans="1:26" ht="12.75" customHeight="1">
      <c r="A91" s="767" t="s">
        <v>3474</v>
      </c>
      <c r="B91" s="1128"/>
      <c r="C91" s="50"/>
      <c r="D91" s="44"/>
      <c r="E91" s="1137">
        <v>239.7</v>
      </c>
      <c r="F91" s="762" t="s">
        <v>3475</v>
      </c>
      <c r="G91" s="1112"/>
      <c r="H91" s="1139"/>
      <c r="I91" s="1139">
        <v>481.3</v>
      </c>
      <c r="L91" s="631"/>
      <c r="M91" s="631"/>
      <c r="N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</row>
    <row r="92" spans="1:26" ht="12.75" customHeight="1">
      <c r="A92" s="767" t="s">
        <v>3476</v>
      </c>
      <c r="B92" s="1128"/>
      <c r="C92" s="50"/>
      <c r="D92" s="44"/>
      <c r="E92" s="1137">
        <v>252.3</v>
      </c>
      <c r="F92" s="762" t="s">
        <v>3477</v>
      </c>
      <c r="G92" s="1112"/>
      <c r="H92" s="1139"/>
      <c r="I92" s="1139">
        <v>482.1</v>
      </c>
      <c r="L92" s="631"/>
      <c r="M92" s="631"/>
      <c r="N92" s="631"/>
      <c r="Q92" s="631"/>
      <c r="R92" s="631"/>
      <c r="S92" s="631"/>
      <c r="T92" s="631"/>
      <c r="U92" s="631"/>
      <c r="V92" s="631"/>
      <c r="W92" s="631"/>
      <c r="X92" s="631"/>
      <c r="Y92" s="631"/>
      <c r="Z92" s="631"/>
    </row>
    <row r="93" spans="1:26" ht="12.75" customHeight="1">
      <c r="A93" s="767" t="s">
        <v>3478</v>
      </c>
      <c r="B93" s="1128"/>
      <c r="C93" s="50"/>
      <c r="D93" s="44"/>
      <c r="E93" s="1137">
        <v>245</v>
      </c>
      <c r="F93" s="762" t="s">
        <v>3479</v>
      </c>
      <c r="G93" s="1112"/>
      <c r="H93" s="1139"/>
      <c r="I93" s="1139">
        <v>487.7</v>
      </c>
      <c r="L93" s="631"/>
      <c r="M93" s="631"/>
      <c r="N93" s="631"/>
      <c r="Q93" s="631"/>
      <c r="R93" s="631"/>
      <c r="S93" s="631"/>
      <c r="T93" s="631"/>
      <c r="U93" s="631"/>
      <c r="V93" s="631"/>
      <c r="W93" s="631"/>
      <c r="X93" s="631"/>
      <c r="Y93" s="631"/>
      <c r="Z93" s="631"/>
    </row>
    <row r="94" spans="1:26" ht="12.75" customHeight="1">
      <c r="A94" s="767" t="s">
        <v>3480</v>
      </c>
      <c r="B94" s="1128"/>
      <c r="C94" s="50"/>
      <c r="D94" s="44"/>
      <c r="E94" s="1137">
        <v>168</v>
      </c>
      <c r="F94" s="770" t="s">
        <v>3481</v>
      </c>
      <c r="G94" s="58"/>
      <c r="H94" s="1138"/>
      <c r="I94" s="1138">
        <v>575.1</v>
      </c>
      <c r="L94" s="631"/>
      <c r="M94" s="631"/>
      <c r="N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</row>
    <row r="95" spans="1:26" ht="12.75" customHeight="1">
      <c r="A95" s="767" t="s">
        <v>3482</v>
      </c>
      <c r="B95" s="1128"/>
      <c r="C95" s="50"/>
      <c r="D95" s="44"/>
      <c r="E95" s="1137">
        <v>214.2</v>
      </c>
      <c r="F95" s="770" t="s">
        <v>3483</v>
      </c>
      <c r="G95" s="58"/>
      <c r="H95" s="1138"/>
      <c r="I95" s="1138">
        <v>587.79999999999995</v>
      </c>
      <c r="L95" s="631"/>
      <c r="M95" s="631"/>
      <c r="N95" s="631"/>
      <c r="Q95" s="631"/>
      <c r="R95" s="631"/>
      <c r="S95" s="631"/>
      <c r="T95" s="631"/>
      <c r="U95" s="631"/>
      <c r="V95" s="631"/>
      <c r="W95" s="631"/>
      <c r="X95" s="631"/>
      <c r="Y95" s="631"/>
      <c r="Z95" s="631"/>
    </row>
    <row r="96" spans="1:26" ht="12.75" customHeight="1">
      <c r="A96" s="767" t="s">
        <v>3484</v>
      </c>
      <c r="B96" s="1128"/>
      <c r="C96" s="50"/>
      <c r="D96" s="44"/>
      <c r="E96" s="1137">
        <v>217.6</v>
      </c>
      <c r="F96" s="770" t="s">
        <v>3485</v>
      </c>
      <c r="G96" s="58"/>
      <c r="H96" s="50"/>
      <c r="I96" s="50">
        <v>591.4</v>
      </c>
      <c r="L96" s="631"/>
      <c r="M96" s="631"/>
      <c r="N96" s="631"/>
      <c r="Q96" s="631"/>
      <c r="R96" s="631"/>
      <c r="S96" s="631"/>
      <c r="T96" s="631"/>
      <c r="U96" s="631"/>
      <c r="V96" s="631"/>
      <c r="W96" s="631"/>
      <c r="X96" s="631"/>
      <c r="Y96" s="631"/>
      <c r="Z96" s="631"/>
    </row>
    <row r="97" spans="1:26" ht="12.75" customHeight="1">
      <c r="A97" s="767" t="s">
        <v>3486</v>
      </c>
      <c r="B97" s="1128"/>
      <c r="C97" s="50"/>
      <c r="D97" s="44"/>
      <c r="E97" s="1137">
        <v>296.10000000000002</v>
      </c>
      <c r="F97" s="770" t="s">
        <v>3487</v>
      </c>
      <c r="G97" s="58"/>
      <c r="H97" s="50"/>
      <c r="I97" s="50">
        <v>758</v>
      </c>
      <c r="L97" s="631"/>
      <c r="M97" s="631"/>
      <c r="N97" s="631"/>
      <c r="Q97" s="631"/>
      <c r="R97" s="631"/>
      <c r="S97" s="631"/>
      <c r="T97" s="631"/>
      <c r="U97" s="631"/>
      <c r="V97" s="631"/>
      <c r="W97" s="631"/>
      <c r="X97" s="631"/>
      <c r="Y97" s="631"/>
      <c r="Z97" s="631"/>
    </row>
    <row r="98" spans="1:26" ht="12.75" customHeight="1">
      <c r="A98" s="767" t="s">
        <v>3488</v>
      </c>
      <c r="B98" s="1128"/>
      <c r="C98" s="50"/>
      <c r="D98" s="44"/>
      <c r="E98" s="1137">
        <v>444.2</v>
      </c>
      <c r="F98" s="767" t="s">
        <v>3489</v>
      </c>
      <c r="G98" s="50"/>
      <c r="H98" s="1140"/>
      <c r="I98" s="1140">
        <v>749.7</v>
      </c>
      <c r="L98" s="631"/>
      <c r="M98" s="631"/>
      <c r="N98" s="631"/>
      <c r="Q98" s="631"/>
      <c r="R98" s="631"/>
      <c r="S98" s="631"/>
      <c r="T98" s="631"/>
      <c r="U98" s="631"/>
      <c r="V98" s="631"/>
      <c r="W98" s="631"/>
      <c r="X98" s="631"/>
      <c r="Y98" s="631"/>
      <c r="Z98" s="631"/>
    </row>
    <row r="99" spans="1:26" ht="12.75" customHeight="1">
      <c r="A99" s="767" t="s">
        <v>3490</v>
      </c>
      <c r="B99" s="1128"/>
      <c r="C99" s="50"/>
      <c r="D99" s="44"/>
      <c r="E99" s="1137">
        <v>266.60000000000002</v>
      </c>
      <c r="F99" s="767" t="s">
        <v>3491</v>
      </c>
      <c r="G99" s="50"/>
      <c r="H99" s="1140"/>
      <c r="I99" s="1140">
        <v>871.3</v>
      </c>
      <c r="L99" s="631"/>
      <c r="M99" s="631"/>
      <c r="N99" s="631"/>
      <c r="Q99" s="631"/>
      <c r="R99" s="631"/>
      <c r="S99" s="631"/>
      <c r="T99" s="631"/>
      <c r="U99" s="631"/>
      <c r="V99" s="631"/>
      <c r="W99" s="631"/>
      <c r="X99" s="631"/>
      <c r="Y99" s="631"/>
      <c r="Z99" s="631"/>
    </row>
    <row r="100" spans="1:26" ht="12.75" customHeight="1">
      <c r="A100" s="767" t="s">
        <v>3492</v>
      </c>
      <c r="B100" s="1128"/>
      <c r="C100" s="50"/>
      <c r="D100" s="44"/>
      <c r="E100" s="1137">
        <v>354.7</v>
      </c>
      <c r="F100" s="767" t="s">
        <v>3493</v>
      </c>
      <c r="G100" s="50"/>
      <c r="H100" s="1140"/>
      <c r="I100" s="1140">
        <v>1494.5</v>
      </c>
      <c r="L100" s="631"/>
      <c r="M100" s="631"/>
      <c r="N100" s="631"/>
      <c r="Q100" s="631"/>
      <c r="R100" s="631"/>
      <c r="S100" s="631"/>
      <c r="T100" s="631"/>
      <c r="U100" s="631"/>
      <c r="V100" s="631"/>
      <c r="W100" s="631"/>
      <c r="X100" s="631"/>
      <c r="Y100" s="631"/>
      <c r="Z100" s="631"/>
    </row>
    <row r="101" spans="1:26" ht="12.75" customHeight="1">
      <c r="A101" s="767" t="s">
        <v>3494</v>
      </c>
      <c r="B101" s="1128"/>
      <c r="C101" s="50"/>
      <c r="D101" s="44"/>
      <c r="E101" s="1137">
        <v>365.4</v>
      </c>
      <c r="F101" s="767" t="s">
        <v>3495</v>
      </c>
      <c r="G101" s="50"/>
      <c r="H101" s="1140"/>
      <c r="I101" s="1140">
        <v>488.8</v>
      </c>
      <c r="L101" s="631"/>
      <c r="M101" s="631"/>
      <c r="N101" s="631"/>
      <c r="Q101" s="631"/>
      <c r="R101" s="631"/>
      <c r="S101" s="631"/>
      <c r="T101" s="631"/>
      <c r="U101" s="631"/>
      <c r="V101" s="631"/>
      <c r="W101" s="631"/>
      <c r="X101" s="631"/>
      <c r="Y101" s="631"/>
      <c r="Z101" s="631"/>
    </row>
    <row r="102" spans="1:26" ht="12.75" customHeight="1">
      <c r="A102" s="767" t="s">
        <v>3496</v>
      </c>
      <c r="B102" s="1128"/>
      <c r="C102" s="50"/>
      <c r="D102" s="44"/>
      <c r="E102" s="1137">
        <v>376.8</v>
      </c>
      <c r="F102" s="762" t="s">
        <v>3497</v>
      </c>
      <c r="G102" s="1112"/>
      <c r="H102" s="1141"/>
      <c r="I102" s="1141">
        <v>618.4</v>
      </c>
      <c r="L102" s="631"/>
      <c r="M102" s="631"/>
      <c r="N102" s="631"/>
      <c r="Q102" s="631"/>
      <c r="R102" s="631"/>
      <c r="S102" s="631"/>
      <c r="T102" s="631"/>
      <c r="U102" s="631"/>
      <c r="V102" s="631"/>
      <c r="W102" s="631"/>
      <c r="X102" s="631"/>
      <c r="Y102" s="631"/>
      <c r="Z102" s="631"/>
    </row>
    <row r="103" spans="1:26" ht="12.75" customHeight="1">
      <c r="A103" s="767" t="s">
        <v>3498</v>
      </c>
      <c r="B103" s="1128"/>
      <c r="C103" s="50"/>
      <c r="D103" s="44"/>
      <c r="E103" s="1137">
        <v>563.5</v>
      </c>
      <c r="F103" s="762" t="s">
        <v>3499</v>
      </c>
      <c r="G103" s="1112"/>
      <c r="H103" s="1141"/>
      <c r="I103" s="1141">
        <v>638.79999999999995</v>
      </c>
      <c r="L103" s="631"/>
      <c r="M103" s="631"/>
      <c r="N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</row>
    <row r="104" spans="1:26" ht="12.75" customHeight="1">
      <c r="A104" s="767" t="s">
        <v>3500</v>
      </c>
      <c r="B104" s="1128"/>
      <c r="C104" s="50"/>
      <c r="D104" s="44"/>
      <c r="E104" s="1137">
        <v>428</v>
      </c>
      <c r="F104" s="762" t="s">
        <v>3501</v>
      </c>
      <c r="G104" s="1112"/>
      <c r="H104" s="1141"/>
      <c r="I104" s="1141">
        <v>899.5</v>
      </c>
      <c r="L104" s="631"/>
      <c r="M104" s="631"/>
      <c r="N104" s="631"/>
      <c r="Q104" s="631"/>
      <c r="R104" s="631"/>
      <c r="S104" s="631"/>
      <c r="T104" s="631"/>
      <c r="U104" s="631"/>
      <c r="V104" s="631"/>
      <c r="W104" s="631"/>
      <c r="X104" s="631"/>
      <c r="Y104" s="631"/>
      <c r="Z104" s="631"/>
    </row>
    <row r="105" spans="1:26" ht="12.75" customHeight="1">
      <c r="A105" s="767" t="s">
        <v>3502</v>
      </c>
      <c r="B105" s="1128"/>
      <c r="C105" s="50"/>
      <c r="D105" s="44"/>
      <c r="E105" s="1137">
        <v>477.3</v>
      </c>
      <c r="F105" s="1142" t="s">
        <v>3503</v>
      </c>
      <c r="G105" s="1143"/>
      <c r="H105" s="1141"/>
      <c r="I105" s="1141">
        <v>1115.4000000000001</v>
      </c>
      <c r="L105" s="631"/>
      <c r="M105" s="631"/>
      <c r="N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31"/>
    </row>
    <row r="106" spans="1:26" ht="12.75" customHeight="1">
      <c r="A106" s="767" t="s">
        <v>3504</v>
      </c>
      <c r="B106" s="1128"/>
      <c r="C106" s="50"/>
      <c r="D106" s="44"/>
      <c r="E106" s="1137">
        <v>738.7</v>
      </c>
      <c r="F106" s="1142" t="s">
        <v>3505</v>
      </c>
      <c r="G106" s="1143"/>
      <c r="H106" s="1141"/>
      <c r="I106" s="1141">
        <v>1780.1</v>
      </c>
      <c r="L106" s="631"/>
      <c r="M106" s="631"/>
      <c r="N106" s="631"/>
      <c r="Q106" s="631"/>
      <c r="R106" s="631"/>
      <c r="S106" s="631"/>
      <c r="T106" s="631"/>
      <c r="U106" s="631"/>
      <c r="V106" s="631"/>
      <c r="W106" s="631"/>
      <c r="X106" s="631"/>
      <c r="Y106" s="631"/>
      <c r="Z106" s="631"/>
    </row>
    <row r="107" spans="1:26" ht="12.75" customHeight="1">
      <c r="A107" s="767" t="s">
        <v>3506</v>
      </c>
      <c r="B107" s="1128"/>
      <c r="C107" s="50"/>
      <c r="D107" s="44"/>
      <c r="E107" s="1137">
        <v>261.89999999999998</v>
      </c>
      <c r="F107" s="1142" t="s">
        <v>3507</v>
      </c>
      <c r="G107" s="1143"/>
      <c r="H107" s="1141"/>
      <c r="I107" s="1141">
        <v>878.5</v>
      </c>
      <c r="L107" s="631"/>
      <c r="M107" s="631"/>
      <c r="N107" s="631"/>
      <c r="Q107" s="631"/>
      <c r="R107" s="631"/>
      <c r="S107" s="631"/>
      <c r="T107" s="631"/>
      <c r="U107" s="631"/>
      <c r="V107" s="631"/>
      <c r="W107" s="631"/>
      <c r="X107" s="631"/>
      <c r="Y107" s="631"/>
      <c r="Z107" s="631"/>
    </row>
    <row r="108" spans="1:26" ht="12.75" customHeight="1">
      <c r="A108" s="767" t="s">
        <v>3508</v>
      </c>
      <c r="B108" s="1128"/>
      <c r="C108" s="50"/>
      <c r="D108" s="44"/>
      <c r="E108" s="1137">
        <v>260.7</v>
      </c>
      <c r="F108" s="1142" t="s">
        <v>3509</v>
      </c>
      <c r="G108" s="1143"/>
      <c r="H108" s="1141"/>
      <c r="I108" s="1141">
        <v>1151.8</v>
      </c>
      <c r="L108" s="631"/>
      <c r="M108" s="631"/>
      <c r="N108" s="631"/>
      <c r="Q108" s="631"/>
      <c r="R108" s="631"/>
      <c r="S108" s="631"/>
      <c r="T108" s="631"/>
      <c r="U108" s="631"/>
      <c r="V108" s="631"/>
      <c r="W108" s="631"/>
      <c r="X108" s="631"/>
      <c r="Y108" s="631"/>
      <c r="Z108" s="631"/>
    </row>
    <row r="109" spans="1:26" ht="12.75" customHeight="1">
      <c r="A109" s="767" t="s">
        <v>3510</v>
      </c>
      <c r="B109" s="1128"/>
      <c r="C109" s="50"/>
      <c r="D109" s="44"/>
      <c r="E109" s="1137">
        <v>263</v>
      </c>
      <c r="F109" s="771" t="s">
        <v>3511</v>
      </c>
      <c r="G109" s="76"/>
      <c r="H109" s="1140"/>
      <c r="I109" s="1140">
        <v>1427.2</v>
      </c>
      <c r="L109" s="631"/>
      <c r="M109" s="631"/>
      <c r="N109" s="631"/>
      <c r="Q109" s="631"/>
      <c r="R109" s="631"/>
      <c r="S109" s="631"/>
      <c r="T109" s="631"/>
      <c r="U109" s="631"/>
      <c r="V109" s="631"/>
      <c r="W109" s="631"/>
      <c r="X109" s="631"/>
      <c r="Y109" s="631"/>
      <c r="Z109" s="631"/>
    </row>
    <row r="110" spans="1:26" ht="12.75" customHeight="1">
      <c r="A110" s="767" t="s">
        <v>3512</v>
      </c>
      <c r="B110" s="1128"/>
      <c r="C110" s="50"/>
      <c r="D110" s="44"/>
      <c r="E110" s="1137">
        <v>263</v>
      </c>
      <c r="F110" s="771" t="s">
        <v>3513</v>
      </c>
      <c r="G110" s="76"/>
      <c r="H110" s="1140"/>
      <c r="I110" s="1140">
        <v>2063.1</v>
      </c>
      <c r="L110" s="631"/>
      <c r="M110" s="631"/>
      <c r="N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</row>
    <row r="111" spans="1:26" ht="12.75" customHeight="1">
      <c r="A111" s="767" t="s">
        <v>3514</v>
      </c>
      <c r="B111" s="1128"/>
      <c r="C111" s="50"/>
      <c r="D111" s="44"/>
      <c r="E111" s="1137">
        <v>349.6</v>
      </c>
      <c r="F111" s="767" t="s">
        <v>3515</v>
      </c>
      <c r="G111" s="76"/>
      <c r="H111" s="1140"/>
      <c r="I111" s="1140">
        <v>2647.9</v>
      </c>
      <c r="L111" s="631"/>
      <c r="M111" s="631"/>
      <c r="N111" s="631"/>
      <c r="Q111" s="631"/>
      <c r="R111" s="631"/>
      <c r="S111" s="631"/>
      <c r="T111" s="631"/>
      <c r="U111" s="631"/>
      <c r="V111" s="631"/>
      <c r="W111" s="631"/>
      <c r="X111" s="631"/>
      <c r="Y111" s="631"/>
      <c r="Z111" s="631"/>
    </row>
    <row r="112" spans="1:26" ht="12.75" customHeight="1">
      <c r="A112" s="767" t="s">
        <v>3516</v>
      </c>
      <c r="B112" s="1128"/>
      <c r="C112" s="50"/>
      <c r="D112" s="44"/>
      <c r="E112" s="1137">
        <v>343.2</v>
      </c>
      <c r="F112" s="762" t="s">
        <v>3517</v>
      </c>
      <c r="G112" s="1112"/>
      <c r="H112" s="1141"/>
      <c r="I112" s="1141">
        <v>1833.8</v>
      </c>
      <c r="L112" s="631"/>
      <c r="M112" s="631"/>
      <c r="N112" s="631"/>
      <c r="Q112" s="631"/>
      <c r="R112" s="631"/>
      <c r="S112" s="631"/>
      <c r="T112" s="631"/>
      <c r="U112" s="631"/>
      <c r="V112" s="631"/>
      <c r="W112" s="631"/>
      <c r="X112" s="631"/>
      <c r="Y112" s="631"/>
      <c r="Z112" s="631"/>
    </row>
    <row r="113" spans="1:26" ht="12.75" customHeight="1">
      <c r="A113" s="767" t="s">
        <v>3518</v>
      </c>
      <c r="B113" s="1128"/>
      <c r="C113" s="50"/>
      <c r="D113" s="44"/>
      <c r="E113" s="1137">
        <v>353.9</v>
      </c>
      <c r="F113" s="762" t="s">
        <v>3519</v>
      </c>
      <c r="G113" s="1112"/>
      <c r="H113" s="1141"/>
      <c r="I113" s="1141">
        <v>2176.1</v>
      </c>
      <c r="L113" s="631"/>
      <c r="M113" s="631"/>
      <c r="N113" s="631"/>
      <c r="Q113" s="631"/>
      <c r="R113" s="631"/>
      <c r="S113" s="631"/>
      <c r="T113" s="631"/>
      <c r="U113" s="631"/>
      <c r="V113" s="631"/>
      <c r="W113" s="631"/>
      <c r="X113" s="631"/>
      <c r="Y113" s="631"/>
      <c r="Z113" s="631"/>
    </row>
    <row r="114" spans="1:26" ht="12.75" customHeight="1">
      <c r="A114" s="767" t="s">
        <v>3520</v>
      </c>
      <c r="B114" s="1128"/>
      <c r="C114" s="50"/>
      <c r="D114" s="35"/>
      <c r="E114" s="1138">
        <v>353</v>
      </c>
      <c r="F114" s="762" t="s">
        <v>3521</v>
      </c>
      <c r="G114" s="1112"/>
      <c r="H114" s="1141"/>
      <c r="I114" s="1141">
        <v>2692.3</v>
      </c>
      <c r="L114" s="631"/>
      <c r="M114" s="631"/>
      <c r="N114" s="631"/>
      <c r="Q114" s="631"/>
      <c r="R114" s="631"/>
      <c r="S114" s="631"/>
      <c r="T114" s="631"/>
      <c r="U114" s="631"/>
      <c r="V114" s="631"/>
      <c r="W114" s="631"/>
      <c r="X114" s="631"/>
      <c r="Y114" s="631"/>
      <c r="Z114" s="631"/>
    </row>
    <row r="115" spans="1:26" ht="13.5" customHeight="1">
      <c r="A115" s="979" t="s">
        <v>3522</v>
      </c>
      <c r="B115" s="1132"/>
      <c r="C115" s="261"/>
      <c r="D115" s="606"/>
      <c r="E115" s="1144">
        <v>415.4</v>
      </c>
      <c r="F115" s="1145"/>
      <c r="G115" s="1146"/>
      <c r="H115" s="1147"/>
      <c r="I115" s="1148"/>
      <c r="L115" s="631"/>
      <c r="M115" s="631"/>
      <c r="N115" s="631"/>
      <c r="Q115" s="631"/>
      <c r="R115" s="631"/>
      <c r="S115" s="631"/>
      <c r="T115" s="631"/>
      <c r="U115" s="631"/>
      <c r="V115" s="631"/>
      <c r="W115" s="631"/>
      <c r="X115" s="631"/>
      <c r="Y115" s="631"/>
      <c r="Z115" s="631"/>
    </row>
    <row r="116" spans="1:26" ht="21" customHeight="1">
      <c r="A116" s="1492" t="s">
        <v>3523</v>
      </c>
      <c r="B116" s="1329"/>
      <c r="C116" s="1329"/>
      <c r="D116" s="1329"/>
      <c r="E116" s="1329"/>
      <c r="F116" s="1329"/>
      <c r="G116" s="1329"/>
      <c r="H116" s="1329"/>
      <c r="I116" s="1330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</row>
    <row r="117" spans="1:26" ht="13.5" customHeight="1">
      <c r="A117" s="906" t="s">
        <v>314</v>
      </c>
      <c r="B117" s="907" t="s">
        <v>452</v>
      </c>
      <c r="C117" s="907" t="s">
        <v>3339</v>
      </c>
      <c r="D117" s="1134"/>
      <c r="E117" s="957" t="s">
        <v>3351</v>
      </c>
      <c r="F117" s="906" t="s">
        <v>314</v>
      </c>
      <c r="G117" s="907" t="s">
        <v>452</v>
      </c>
      <c r="H117" s="907" t="s">
        <v>3339</v>
      </c>
      <c r="I117" s="957" t="s">
        <v>3351</v>
      </c>
      <c r="L117" s="631"/>
      <c r="M117" s="631"/>
      <c r="N117" s="631"/>
      <c r="O117" s="631"/>
      <c r="P117" s="631"/>
      <c r="Q117" s="631"/>
      <c r="R117" s="631"/>
      <c r="S117" s="631"/>
      <c r="T117" s="631"/>
      <c r="U117" s="631"/>
      <c r="V117" s="631"/>
      <c r="W117" s="631"/>
      <c r="X117" s="631"/>
      <c r="Y117" s="631"/>
      <c r="Z117" s="631"/>
    </row>
    <row r="118" spans="1:26" ht="13.5" customHeight="1">
      <c r="A118" s="974" t="s">
        <v>3524</v>
      </c>
      <c r="B118" s="1124"/>
      <c r="C118" s="1121"/>
      <c r="D118" s="1135"/>
      <c r="E118" s="1136">
        <v>78</v>
      </c>
      <c r="F118" s="1149" t="s">
        <v>3525</v>
      </c>
      <c r="G118" s="1150"/>
      <c r="H118" s="1150"/>
      <c r="I118" s="1151">
        <v>445</v>
      </c>
      <c r="Q118" s="631"/>
      <c r="R118" s="631"/>
      <c r="S118" s="631"/>
      <c r="T118" s="631"/>
      <c r="U118" s="631"/>
      <c r="V118" s="631"/>
      <c r="W118" s="631"/>
      <c r="X118" s="631"/>
      <c r="Y118" s="631"/>
      <c r="Z118" s="631"/>
    </row>
    <row r="119" spans="1:26" ht="12.75" customHeight="1">
      <c r="A119" s="767" t="s">
        <v>3526</v>
      </c>
      <c r="B119" s="1128"/>
      <c r="C119" s="50"/>
      <c r="D119" s="35"/>
      <c r="E119" s="1138">
        <v>94</v>
      </c>
      <c r="F119" s="762" t="s">
        <v>3527</v>
      </c>
      <c r="G119" s="1112"/>
      <c r="H119" s="1112"/>
      <c r="I119" s="1152">
        <v>451</v>
      </c>
      <c r="L119" s="631"/>
      <c r="M119" s="631"/>
      <c r="N119" s="631"/>
      <c r="Q119" s="631"/>
      <c r="R119" s="631"/>
      <c r="S119" s="631"/>
      <c r="T119" s="631"/>
      <c r="U119" s="631"/>
      <c r="V119" s="631"/>
      <c r="W119" s="631"/>
      <c r="X119" s="631"/>
      <c r="Y119" s="631"/>
      <c r="Z119" s="631"/>
    </row>
    <row r="120" spans="1:26" ht="12.75" customHeight="1">
      <c r="A120" s="767" t="s">
        <v>3528</v>
      </c>
      <c r="B120" s="1128"/>
      <c r="C120" s="50"/>
      <c r="D120" s="35"/>
      <c r="E120" s="1138">
        <v>98</v>
      </c>
      <c r="F120" s="762" t="s">
        <v>3529</v>
      </c>
      <c r="G120" s="1112"/>
      <c r="H120" s="1112"/>
      <c r="I120" s="1152">
        <v>470</v>
      </c>
      <c r="L120" s="631"/>
      <c r="M120" s="631"/>
      <c r="N120" s="631"/>
      <c r="Q120" s="631"/>
      <c r="R120" s="631"/>
      <c r="S120" s="631"/>
      <c r="T120" s="631"/>
      <c r="U120" s="631"/>
      <c r="V120" s="631"/>
      <c r="W120" s="631"/>
      <c r="X120" s="631"/>
      <c r="Y120" s="631"/>
      <c r="Z120" s="631"/>
    </row>
    <row r="121" spans="1:26" ht="12.75" customHeight="1">
      <c r="A121" s="767" t="s">
        <v>3530</v>
      </c>
      <c r="B121" s="1128"/>
      <c r="C121" s="50"/>
      <c r="D121" s="35"/>
      <c r="E121" s="1138">
        <v>110</v>
      </c>
      <c r="F121" s="767" t="s">
        <v>3531</v>
      </c>
      <c r="G121" s="50"/>
      <c r="H121" s="50"/>
      <c r="I121" s="1137">
        <v>793</v>
      </c>
      <c r="L121" s="631"/>
      <c r="M121" s="631"/>
      <c r="N121" s="631"/>
      <c r="Q121" s="631"/>
      <c r="R121" s="631"/>
      <c r="S121" s="631"/>
      <c r="T121" s="631"/>
      <c r="U121" s="631"/>
      <c r="V121" s="631"/>
      <c r="W121" s="631"/>
      <c r="X121" s="631"/>
      <c r="Y121" s="631"/>
      <c r="Z121" s="631"/>
    </row>
    <row r="122" spans="1:26" ht="12.75" customHeight="1">
      <c r="A122" s="767" t="s">
        <v>3532</v>
      </c>
      <c r="B122" s="1128"/>
      <c r="C122" s="50"/>
      <c r="D122" s="35"/>
      <c r="E122" s="1138">
        <v>112</v>
      </c>
      <c r="F122" s="767" t="s">
        <v>3533</v>
      </c>
      <c r="G122" s="50"/>
      <c r="H122" s="50"/>
      <c r="I122" s="1137">
        <v>270</v>
      </c>
      <c r="L122" s="631"/>
      <c r="M122" s="631"/>
      <c r="N122" s="631"/>
      <c r="Q122" s="631"/>
      <c r="R122" s="631"/>
      <c r="S122" s="631"/>
      <c r="T122" s="631"/>
      <c r="U122" s="631"/>
      <c r="V122" s="631"/>
      <c r="W122" s="631"/>
      <c r="X122" s="631"/>
      <c r="Y122" s="631"/>
      <c r="Z122" s="631"/>
    </row>
    <row r="123" spans="1:26" ht="12.75" customHeight="1">
      <c r="A123" s="767" t="s">
        <v>3534</v>
      </c>
      <c r="B123" s="1128"/>
      <c r="C123" s="50"/>
      <c r="D123" s="35"/>
      <c r="E123" s="1138">
        <v>121</v>
      </c>
      <c r="F123" s="767" t="s">
        <v>3535</v>
      </c>
      <c r="G123" s="50"/>
      <c r="H123" s="50"/>
      <c r="I123" s="1137">
        <v>273</v>
      </c>
      <c r="L123" s="631"/>
      <c r="M123" s="631"/>
      <c r="N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</row>
    <row r="124" spans="1:26" ht="12.75" customHeight="1">
      <c r="A124" s="767" t="s">
        <v>3536</v>
      </c>
      <c r="B124" s="1128"/>
      <c r="C124" s="50"/>
      <c r="D124" s="35"/>
      <c r="E124" s="1138">
        <v>151</v>
      </c>
      <c r="F124" s="762" t="s">
        <v>3537</v>
      </c>
      <c r="G124" s="1112"/>
      <c r="H124" s="1112"/>
      <c r="I124" s="1152">
        <v>285</v>
      </c>
      <c r="L124" s="631"/>
      <c r="M124" s="631"/>
      <c r="N124" s="631"/>
      <c r="Q124" s="631"/>
      <c r="R124" s="631"/>
      <c r="S124" s="631"/>
      <c r="T124" s="631"/>
      <c r="U124" s="631"/>
      <c r="V124" s="631"/>
      <c r="W124" s="631"/>
      <c r="X124" s="631"/>
      <c r="Y124" s="631"/>
      <c r="Z124" s="631"/>
    </row>
    <row r="125" spans="1:26" ht="12.75" customHeight="1">
      <c r="A125" s="767" t="s">
        <v>3538</v>
      </c>
      <c r="B125" s="1128"/>
      <c r="C125" s="50"/>
      <c r="D125" s="35"/>
      <c r="E125" s="1138">
        <v>158</v>
      </c>
      <c r="F125" s="762" t="s">
        <v>3539</v>
      </c>
      <c r="G125" s="1112"/>
      <c r="H125" s="1112"/>
      <c r="I125" s="1152">
        <v>393</v>
      </c>
      <c r="L125" s="631"/>
      <c r="M125" s="631"/>
      <c r="N125" s="631"/>
      <c r="Q125" s="631"/>
      <c r="R125" s="631"/>
      <c r="S125" s="631"/>
      <c r="T125" s="631"/>
      <c r="U125" s="631"/>
      <c r="V125" s="631"/>
      <c r="W125" s="631"/>
      <c r="X125" s="631"/>
      <c r="Y125" s="631"/>
      <c r="Z125" s="631"/>
    </row>
    <row r="126" spans="1:26" ht="12.75" customHeight="1">
      <c r="A126" s="767" t="s">
        <v>3540</v>
      </c>
      <c r="B126" s="1128"/>
      <c r="C126" s="50"/>
      <c r="D126" s="35"/>
      <c r="E126" s="1138">
        <v>168</v>
      </c>
      <c r="F126" s="762" t="s">
        <v>3541</v>
      </c>
      <c r="G126" s="1112"/>
      <c r="H126" s="1112"/>
      <c r="I126" s="1152">
        <v>397</v>
      </c>
      <c r="L126" s="631"/>
      <c r="M126" s="631"/>
      <c r="N126" s="631"/>
      <c r="Q126" s="631"/>
      <c r="R126" s="631"/>
      <c r="S126" s="631"/>
      <c r="T126" s="631"/>
      <c r="U126" s="631"/>
      <c r="V126" s="631"/>
      <c r="W126" s="631"/>
      <c r="X126" s="631"/>
      <c r="Y126" s="631"/>
      <c r="Z126" s="631"/>
    </row>
    <row r="127" spans="1:26" ht="12.75" customHeight="1">
      <c r="A127" s="767" t="s">
        <v>3542</v>
      </c>
      <c r="B127" s="1128"/>
      <c r="C127" s="50"/>
      <c r="D127" s="35"/>
      <c r="E127" s="1138">
        <v>115</v>
      </c>
      <c r="F127" s="762" t="s">
        <v>3543</v>
      </c>
      <c r="G127" s="1112"/>
      <c r="H127" s="1112"/>
      <c r="I127" s="1152">
        <v>409</v>
      </c>
      <c r="L127" s="631"/>
      <c r="M127" s="631"/>
      <c r="N127" s="631"/>
      <c r="Q127" s="631"/>
      <c r="R127" s="631"/>
      <c r="S127" s="631"/>
      <c r="T127" s="631"/>
      <c r="U127" s="631"/>
      <c r="V127" s="631"/>
      <c r="W127" s="631"/>
      <c r="X127" s="631"/>
      <c r="Y127" s="631"/>
      <c r="Z127" s="631"/>
    </row>
    <row r="128" spans="1:26" ht="12.75" customHeight="1">
      <c r="A128" s="767" t="s">
        <v>3544</v>
      </c>
      <c r="B128" s="1128"/>
      <c r="C128" s="50"/>
      <c r="D128" s="35"/>
      <c r="E128" s="1138">
        <v>125</v>
      </c>
      <c r="F128" s="762" t="s">
        <v>3545</v>
      </c>
      <c r="G128" s="1112"/>
      <c r="H128" s="1112"/>
      <c r="I128" s="1152">
        <v>431</v>
      </c>
      <c r="L128" s="631"/>
      <c r="M128" s="631"/>
      <c r="N128" s="631"/>
      <c r="Q128" s="631"/>
      <c r="R128" s="631"/>
      <c r="S128" s="631"/>
      <c r="T128" s="631"/>
      <c r="U128" s="631"/>
      <c r="V128" s="631"/>
      <c r="W128" s="631"/>
      <c r="X128" s="631"/>
      <c r="Y128" s="631"/>
      <c r="Z128" s="631"/>
    </row>
    <row r="129" spans="1:26" ht="12.75" customHeight="1">
      <c r="A129" s="767" t="s">
        <v>3546</v>
      </c>
      <c r="B129" s="1128"/>
      <c r="C129" s="50"/>
      <c r="D129" s="35"/>
      <c r="E129" s="1138">
        <v>135</v>
      </c>
      <c r="F129" s="767" t="s">
        <v>3547</v>
      </c>
      <c r="G129" s="50"/>
      <c r="H129" s="50"/>
      <c r="I129" s="1137">
        <v>525</v>
      </c>
      <c r="L129" s="631"/>
      <c r="M129" s="631"/>
      <c r="N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</row>
    <row r="130" spans="1:26" ht="12.75" customHeight="1">
      <c r="A130" s="767" t="s">
        <v>3548</v>
      </c>
      <c r="B130" s="1128"/>
      <c r="C130" s="50"/>
      <c r="D130" s="35"/>
      <c r="E130" s="1138">
        <v>127</v>
      </c>
      <c r="F130" s="762" t="s">
        <v>3549</v>
      </c>
      <c r="G130" s="1112"/>
      <c r="H130" s="1112"/>
      <c r="I130" s="1152">
        <v>531</v>
      </c>
      <c r="L130" s="631"/>
      <c r="M130" s="631"/>
      <c r="N130" s="631"/>
      <c r="Q130" s="631"/>
      <c r="R130" s="631"/>
      <c r="S130" s="631"/>
      <c r="T130" s="631"/>
      <c r="U130" s="631"/>
      <c r="V130" s="631"/>
      <c r="W130" s="631"/>
      <c r="X130" s="631"/>
      <c r="Y130" s="631"/>
      <c r="Z130" s="631"/>
    </row>
    <row r="131" spans="1:26" ht="12.75" customHeight="1">
      <c r="A131" s="767" t="s">
        <v>3550</v>
      </c>
      <c r="B131" s="1128"/>
      <c r="C131" s="50"/>
      <c r="D131" s="35"/>
      <c r="E131" s="1138">
        <v>171</v>
      </c>
      <c r="F131" s="762" t="s">
        <v>3551</v>
      </c>
      <c r="G131" s="1112"/>
      <c r="H131" s="1112"/>
      <c r="I131" s="1152">
        <v>547</v>
      </c>
      <c r="L131" s="631"/>
      <c r="M131" s="631"/>
      <c r="N131" s="631"/>
      <c r="Q131" s="631"/>
      <c r="R131" s="631"/>
      <c r="S131" s="631"/>
      <c r="T131" s="631"/>
      <c r="U131" s="631"/>
      <c r="V131" s="631"/>
      <c r="W131" s="631"/>
      <c r="X131" s="631"/>
      <c r="Y131" s="631"/>
      <c r="Z131" s="631"/>
    </row>
    <row r="132" spans="1:26" ht="12.75" customHeight="1">
      <c r="A132" s="767" t="s">
        <v>3552</v>
      </c>
      <c r="B132" s="1128"/>
      <c r="C132" s="50"/>
      <c r="D132" s="35"/>
      <c r="E132" s="1138">
        <v>172</v>
      </c>
      <c r="F132" s="762" t="s">
        <v>3553</v>
      </c>
      <c r="G132" s="1112"/>
      <c r="H132" s="1112"/>
      <c r="I132" s="1152">
        <v>573</v>
      </c>
      <c r="L132" s="631"/>
      <c r="M132" s="631"/>
      <c r="N132" s="631"/>
      <c r="Q132" s="631"/>
      <c r="R132" s="631"/>
      <c r="S132" s="631"/>
      <c r="T132" s="631"/>
      <c r="U132" s="631"/>
      <c r="V132" s="631"/>
      <c r="W132" s="631"/>
      <c r="X132" s="631"/>
      <c r="Y132" s="631"/>
      <c r="Z132" s="631"/>
    </row>
    <row r="133" spans="1:26" ht="12.75" customHeight="1">
      <c r="A133" s="767" t="s">
        <v>3554</v>
      </c>
      <c r="B133" s="1128"/>
      <c r="C133" s="50"/>
      <c r="D133" s="35"/>
      <c r="E133" s="1138">
        <v>180</v>
      </c>
      <c r="F133" s="762" t="s">
        <v>3555</v>
      </c>
      <c r="G133" s="1112"/>
      <c r="H133" s="1112"/>
      <c r="I133" s="1152">
        <v>647</v>
      </c>
      <c r="L133" s="631"/>
      <c r="M133" s="631"/>
      <c r="N133" s="631"/>
      <c r="Q133" s="631"/>
      <c r="R133" s="631"/>
      <c r="S133" s="631"/>
      <c r="T133" s="631"/>
      <c r="U133" s="631"/>
      <c r="V133" s="631"/>
      <c r="W133" s="631"/>
      <c r="X133" s="631"/>
      <c r="Y133" s="631"/>
      <c r="Z133" s="631"/>
    </row>
    <row r="134" spans="1:26" ht="12.75" customHeight="1">
      <c r="A134" s="767" t="s">
        <v>3556</v>
      </c>
      <c r="B134" s="1128"/>
      <c r="C134" s="50"/>
      <c r="D134" s="35"/>
      <c r="E134" s="1138">
        <v>190</v>
      </c>
      <c r="F134" s="767" t="s">
        <v>3557</v>
      </c>
      <c r="G134" s="50"/>
      <c r="H134" s="50"/>
      <c r="I134" s="1137">
        <v>653</v>
      </c>
      <c r="L134" s="631"/>
      <c r="M134" s="631"/>
      <c r="N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</row>
    <row r="135" spans="1:26" ht="12.75" customHeight="1">
      <c r="A135" s="767" t="s">
        <v>3558</v>
      </c>
      <c r="B135" s="1128"/>
      <c r="C135" s="50"/>
      <c r="D135" s="35"/>
      <c r="E135" s="1138">
        <v>213</v>
      </c>
      <c r="F135" s="762" t="s">
        <v>3559</v>
      </c>
      <c r="G135" s="1112"/>
      <c r="H135" s="1112"/>
      <c r="I135" s="1152">
        <v>674</v>
      </c>
      <c r="L135" s="631"/>
      <c r="M135" s="631"/>
      <c r="N135" s="631"/>
      <c r="Q135" s="631"/>
      <c r="R135" s="631"/>
      <c r="S135" s="631"/>
      <c r="T135" s="631"/>
      <c r="U135" s="631"/>
      <c r="V135" s="631"/>
      <c r="W135" s="631"/>
      <c r="X135" s="631"/>
      <c r="Y135" s="631"/>
      <c r="Z135" s="631"/>
    </row>
    <row r="136" spans="1:26" ht="12.75" customHeight="1">
      <c r="A136" s="767" t="s">
        <v>3560</v>
      </c>
      <c r="B136" s="1128"/>
      <c r="C136" s="50"/>
      <c r="D136" s="35"/>
      <c r="E136" s="1138">
        <v>220</v>
      </c>
      <c r="F136" s="762" t="s">
        <v>3561</v>
      </c>
      <c r="G136" s="1112"/>
      <c r="H136" s="1112"/>
      <c r="I136" s="1152">
        <v>715</v>
      </c>
      <c r="L136" s="631"/>
      <c r="M136" s="631"/>
      <c r="N136" s="631"/>
      <c r="Q136" s="631"/>
      <c r="R136" s="631"/>
      <c r="S136" s="631"/>
      <c r="T136" s="631"/>
      <c r="U136" s="631"/>
      <c r="V136" s="631"/>
      <c r="W136" s="631"/>
      <c r="X136" s="631"/>
      <c r="Y136" s="631"/>
      <c r="Z136" s="631"/>
    </row>
    <row r="137" spans="1:26" ht="12.75" customHeight="1">
      <c r="A137" s="767" t="s">
        <v>3562</v>
      </c>
      <c r="B137" s="1128"/>
      <c r="C137" s="50"/>
      <c r="D137" s="35"/>
      <c r="E137" s="1138">
        <v>228</v>
      </c>
      <c r="F137" s="762" t="s">
        <v>3563</v>
      </c>
      <c r="G137" s="1112"/>
      <c r="H137" s="1112"/>
      <c r="I137" s="1152">
        <v>461</v>
      </c>
      <c r="L137" s="631"/>
      <c r="M137" s="631"/>
      <c r="N137" s="631"/>
      <c r="Q137" s="631"/>
      <c r="R137" s="631"/>
      <c r="S137" s="631"/>
      <c r="T137" s="631"/>
      <c r="U137" s="631"/>
      <c r="V137" s="631"/>
      <c r="W137" s="631"/>
      <c r="X137" s="631"/>
      <c r="Y137" s="631"/>
      <c r="Z137" s="631"/>
    </row>
    <row r="138" spans="1:26" ht="12.75" customHeight="1">
      <c r="A138" s="767" t="s">
        <v>3564</v>
      </c>
      <c r="B138" s="1128"/>
      <c r="C138" s="50"/>
      <c r="D138" s="35"/>
      <c r="E138" s="1138">
        <v>237</v>
      </c>
      <c r="F138" s="767" t="s">
        <v>3565</v>
      </c>
      <c r="G138" s="50"/>
      <c r="H138" s="50"/>
      <c r="I138" s="1137">
        <v>467</v>
      </c>
      <c r="L138" s="631"/>
      <c r="M138" s="631"/>
      <c r="N138" s="631"/>
      <c r="Q138" s="631"/>
      <c r="R138" s="631"/>
      <c r="S138" s="631"/>
      <c r="T138" s="631"/>
      <c r="U138" s="631"/>
      <c r="V138" s="631"/>
      <c r="W138" s="631"/>
      <c r="X138" s="631"/>
      <c r="Y138" s="631"/>
      <c r="Z138" s="631"/>
    </row>
    <row r="139" spans="1:26" ht="12.75" customHeight="1">
      <c r="A139" s="767" t="s">
        <v>3566</v>
      </c>
      <c r="B139" s="1128"/>
      <c r="C139" s="50"/>
      <c r="D139" s="35"/>
      <c r="E139" s="1138">
        <v>189</v>
      </c>
      <c r="F139" s="767" t="s">
        <v>3567</v>
      </c>
      <c r="G139" s="50"/>
      <c r="H139" s="50"/>
      <c r="I139" s="1137">
        <v>470</v>
      </c>
      <c r="L139" s="631"/>
      <c r="M139" s="631"/>
      <c r="N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</row>
    <row r="140" spans="1:26" ht="12.75" customHeight="1">
      <c r="A140" s="767" t="s">
        <v>3568</v>
      </c>
      <c r="B140" s="1128"/>
      <c r="C140" s="50"/>
      <c r="D140" s="35"/>
      <c r="E140" s="1138">
        <v>200</v>
      </c>
      <c r="F140" s="767" t="s">
        <v>3569</v>
      </c>
      <c r="G140" s="50"/>
      <c r="H140" s="50"/>
      <c r="I140" s="1137">
        <v>722</v>
      </c>
      <c r="L140" s="631"/>
      <c r="M140" s="631"/>
      <c r="N140" s="631"/>
      <c r="Q140" s="631"/>
      <c r="R140" s="631"/>
      <c r="S140" s="631"/>
      <c r="T140" s="631"/>
      <c r="U140" s="631"/>
      <c r="V140" s="631"/>
      <c r="W140" s="631"/>
      <c r="X140" s="631"/>
      <c r="Y140" s="631"/>
      <c r="Z140" s="631"/>
    </row>
    <row r="141" spans="1:26" ht="12.75" customHeight="1">
      <c r="A141" s="767" t="s">
        <v>3570</v>
      </c>
      <c r="B141" s="1128"/>
      <c r="C141" s="50"/>
      <c r="D141" s="35"/>
      <c r="E141" s="1138">
        <v>210</v>
      </c>
      <c r="F141" s="762" t="s">
        <v>3571</v>
      </c>
      <c r="G141" s="1112"/>
      <c r="H141" s="1112"/>
      <c r="I141" s="1152">
        <v>738</v>
      </c>
      <c r="L141" s="631"/>
      <c r="M141" s="631"/>
      <c r="N141" s="631"/>
      <c r="Q141" s="631"/>
      <c r="R141" s="631"/>
      <c r="S141" s="631"/>
      <c r="T141" s="631"/>
      <c r="U141" s="631"/>
      <c r="V141" s="631"/>
      <c r="W141" s="631"/>
      <c r="X141" s="631"/>
      <c r="Y141" s="631"/>
      <c r="Z141" s="631"/>
    </row>
    <row r="142" spans="1:26" ht="12.75" customHeight="1">
      <c r="A142" s="767" t="s">
        <v>3572</v>
      </c>
      <c r="B142" s="1128"/>
      <c r="C142" s="50"/>
      <c r="D142" s="35"/>
      <c r="E142" s="1138">
        <v>220</v>
      </c>
      <c r="F142" s="767" t="s">
        <v>3573</v>
      </c>
      <c r="G142" s="50"/>
      <c r="H142" s="50"/>
      <c r="I142" s="1137">
        <v>783</v>
      </c>
      <c r="L142" s="631"/>
      <c r="M142" s="631"/>
      <c r="N142" s="631"/>
      <c r="Q142" s="631"/>
      <c r="R142" s="631"/>
      <c r="S142" s="631"/>
      <c r="T142" s="631"/>
      <c r="U142" s="631"/>
      <c r="V142" s="631"/>
      <c r="W142" s="631"/>
      <c r="X142" s="631"/>
      <c r="Y142" s="631"/>
      <c r="Z142" s="631"/>
    </row>
    <row r="143" spans="1:26" ht="12.75" customHeight="1">
      <c r="A143" s="767" t="s">
        <v>3574</v>
      </c>
      <c r="B143" s="1128"/>
      <c r="C143" s="50"/>
      <c r="D143" s="35"/>
      <c r="E143" s="1138">
        <v>227</v>
      </c>
      <c r="F143" s="767" t="s">
        <v>3575</v>
      </c>
      <c r="G143" s="50"/>
      <c r="H143" s="50"/>
      <c r="I143" s="1137">
        <v>824</v>
      </c>
      <c r="L143" s="631"/>
      <c r="M143" s="631"/>
      <c r="N143" s="631"/>
      <c r="Q143" s="631"/>
      <c r="R143" s="631"/>
      <c r="S143" s="631"/>
      <c r="T143" s="631"/>
      <c r="U143" s="631"/>
      <c r="V143" s="631"/>
      <c r="W143" s="631"/>
      <c r="X143" s="631"/>
      <c r="Y143" s="631"/>
      <c r="Z143" s="631"/>
    </row>
    <row r="144" spans="1:26" ht="12.75" customHeight="1">
      <c r="A144" s="767" t="s">
        <v>3576</v>
      </c>
      <c r="B144" s="1128"/>
      <c r="C144" s="50"/>
      <c r="D144" s="35"/>
      <c r="E144" s="1138">
        <v>228</v>
      </c>
      <c r="F144" s="767" t="s">
        <v>3577</v>
      </c>
      <c r="G144" s="50"/>
      <c r="H144" s="50"/>
      <c r="I144" s="1137">
        <v>846</v>
      </c>
      <c r="L144" s="631"/>
      <c r="M144" s="631"/>
      <c r="N144" s="631"/>
      <c r="Q144" s="631"/>
      <c r="R144" s="631"/>
      <c r="S144" s="631"/>
      <c r="T144" s="631"/>
      <c r="U144" s="631"/>
      <c r="V144" s="631"/>
      <c r="W144" s="631"/>
      <c r="X144" s="631"/>
      <c r="Y144" s="631"/>
      <c r="Z144" s="631"/>
    </row>
    <row r="145" spans="1:26" ht="12.75" customHeight="1">
      <c r="A145" s="767" t="s">
        <v>3578</v>
      </c>
      <c r="B145" s="1128"/>
      <c r="C145" s="50"/>
      <c r="D145" s="35"/>
      <c r="E145" s="1138">
        <v>229</v>
      </c>
      <c r="F145" s="767" t="s">
        <v>3579</v>
      </c>
      <c r="G145" s="50"/>
      <c r="H145" s="50"/>
      <c r="I145" s="1137">
        <v>879</v>
      </c>
      <c r="L145" s="631"/>
      <c r="M145" s="631"/>
      <c r="N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</row>
    <row r="146" spans="1:26" ht="12.75" customHeight="1">
      <c r="A146" s="767" t="s">
        <v>3580</v>
      </c>
      <c r="B146" s="1128"/>
      <c r="C146" s="50"/>
      <c r="D146" s="35"/>
      <c r="E146" s="1138">
        <v>249</v>
      </c>
      <c r="F146" s="767" t="s">
        <v>3581</v>
      </c>
      <c r="G146" s="50"/>
      <c r="H146" s="50"/>
      <c r="I146" s="1137">
        <v>716</v>
      </c>
      <c r="L146" s="631"/>
      <c r="M146" s="631"/>
      <c r="N146" s="631"/>
      <c r="Q146" s="631"/>
      <c r="R146" s="631"/>
      <c r="S146" s="631"/>
      <c r="T146" s="631"/>
      <c r="U146" s="631"/>
      <c r="V146" s="631"/>
      <c r="W146" s="631"/>
      <c r="X146" s="631"/>
      <c r="Y146" s="631"/>
      <c r="Z146" s="631"/>
    </row>
    <row r="147" spans="1:26" ht="12.75" customHeight="1">
      <c r="A147" s="767" t="s">
        <v>3582</v>
      </c>
      <c r="B147" s="1128"/>
      <c r="C147" s="50"/>
      <c r="D147" s="35"/>
      <c r="E147" s="1138">
        <v>313</v>
      </c>
      <c r="F147" s="767" t="s">
        <v>3583</v>
      </c>
      <c r="G147" s="50"/>
      <c r="H147" s="50"/>
      <c r="I147" s="1137">
        <v>726</v>
      </c>
      <c r="L147" s="631"/>
      <c r="M147" s="631"/>
      <c r="N147" s="631"/>
      <c r="Q147" s="631"/>
      <c r="R147" s="631"/>
      <c r="S147" s="631"/>
      <c r="T147" s="631"/>
      <c r="U147" s="631"/>
      <c r="V147" s="631"/>
      <c r="W147" s="631"/>
      <c r="X147" s="631"/>
      <c r="Y147" s="631"/>
      <c r="Z147" s="631"/>
    </row>
    <row r="148" spans="1:26" ht="12.75" customHeight="1">
      <c r="A148" s="767" t="s">
        <v>3584</v>
      </c>
      <c r="B148" s="1128"/>
      <c r="C148" s="50"/>
      <c r="D148" s="35"/>
      <c r="E148" s="1138">
        <v>318</v>
      </c>
      <c r="F148" s="767" t="s">
        <v>3585</v>
      </c>
      <c r="G148" s="50"/>
      <c r="H148" s="50"/>
      <c r="I148" s="1137">
        <v>738</v>
      </c>
      <c r="L148" s="631"/>
      <c r="M148" s="631"/>
      <c r="N148" s="631"/>
      <c r="Q148" s="631"/>
      <c r="R148" s="631"/>
      <c r="S148" s="631"/>
      <c r="T148" s="631"/>
      <c r="U148" s="631"/>
      <c r="V148" s="631"/>
      <c r="W148" s="631"/>
      <c r="X148" s="631"/>
      <c r="Y148" s="631"/>
      <c r="Z148" s="631"/>
    </row>
    <row r="149" spans="1:26" ht="12.75" customHeight="1">
      <c r="A149" s="767" t="s">
        <v>3486</v>
      </c>
      <c r="B149" s="1128"/>
      <c r="C149" s="50"/>
      <c r="D149" s="35"/>
      <c r="E149" s="1138">
        <v>326</v>
      </c>
      <c r="F149" s="767" t="s">
        <v>3586</v>
      </c>
      <c r="G149" s="50"/>
      <c r="H149" s="50"/>
      <c r="I149" s="1137">
        <v>769</v>
      </c>
      <c r="L149" s="631"/>
      <c r="M149" s="631"/>
      <c r="N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</row>
    <row r="150" spans="1:26" ht="12.75" customHeight="1">
      <c r="A150" s="767" t="s">
        <v>3587</v>
      </c>
      <c r="B150" s="1128"/>
      <c r="C150" s="50"/>
      <c r="D150" s="35"/>
      <c r="E150" s="1138">
        <v>347</v>
      </c>
      <c r="F150" s="767" t="s">
        <v>3588</v>
      </c>
      <c r="G150" s="50"/>
      <c r="H150" s="50"/>
      <c r="I150" s="1137">
        <v>1061</v>
      </c>
      <c r="L150" s="631"/>
      <c r="M150" s="631"/>
      <c r="N150" s="631"/>
      <c r="Q150" s="631"/>
      <c r="R150" s="631"/>
      <c r="S150" s="631"/>
      <c r="T150" s="631"/>
      <c r="U150" s="631"/>
      <c r="V150" s="631"/>
      <c r="W150" s="631"/>
      <c r="X150" s="631"/>
      <c r="Y150" s="631"/>
      <c r="Z150" s="631"/>
    </row>
    <row r="151" spans="1:26" ht="12.75" customHeight="1">
      <c r="A151" s="767" t="s">
        <v>3589</v>
      </c>
      <c r="B151" s="1128"/>
      <c r="C151" s="50"/>
      <c r="D151" s="35"/>
      <c r="E151" s="1138">
        <v>354</v>
      </c>
      <c r="F151" s="767" t="s">
        <v>3590</v>
      </c>
      <c r="G151" s="50"/>
      <c r="H151" s="50"/>
      <c r="I151" s="1137">
        <v>1070</v>
      </c>
      <c r="L151" s="631"/>
      <c r="M151" s="631"/>
      <c r="N151" s="631"/>
      <c r="Q151" s="631"/>
      <c r="R151" s="631"/>
      <c r="S151" s="631"/>
      <c r="T151" s="631"/>
      <c r="U151" s="631"/>
      <c r="V151" s="631"/>
      <c r="W151" s="631"/>
      <c r="X151" s="631"/>
      <c r="Y151" s="631"/>
      <c r="Z151" s="631"/>
    </row>
    <row r="152" spans="1:26" ht="12.75" customHeight="1">
      <c r="A152" s="767" t="s">
        <v>3591</v>
      </c>
      <c r="B152" s="1128"/>
      <c r="C152" s="50"/>
      <c r="D152" s="35"/>
      <c r="E152" s="1138">
        <v>359</v>
      </c>
      <c r="F152" s="767" t="s">
        <v>3592</v>
      </c>
      <c r="G152" s="50"/>
      <c r="H152" s="50"/>
      <c r="I152" s="1137">
        <v>1113</v>
      </c>
      <c r="L152" s="631"/>
      <c r="M152" s="631"/>
      <c r="N152" s="631"/>
      <c r="Q152" s="631"/>
      <c r="R152" s="631"/>
      <c r="S152" s="631"/>
      <c r="T152" s="631"/>
      <c r="U152" s="631"/>
      <c r="V152" s="631"/>
      <c r="W152" s="631"/>
      <c r="X152" s="631"/>
      <c r="Y152" s="631"/>
      <c r="Z152" s="631"/>
    </row>
    <row r="153" spans="1:26" ht="12.75" customHeight="1">
      <c r="A153" s="767" t="s">
        <v>3593</v>
      </c>
      <c r="B153" s="1128"/>
      <c r="C153" s="50"/>
      <c r="D153" s="35"/>
      <c r="E153" s="1138">
        <v>368</v>
      </c>
      <c r="F153" s="767" t="s">
        <v>3594</v>
      </c>
      <c r="G153" s="50"/>
      <c r="H153" s="50"/>
      <c r="I153" s="1137">
        <v>1150</v>
      </c>
      <c r="L153" s="631"/>
      <c r="M153" s="631"/>
      <c r="N153" s="631"/>
      <c r="Q153" s="631"/>
      <c r="R153" s="631"/>
      <c r="S153" s="631"/>
      <c r="T153" s="631"/>
      <c r="U153" s="631"/>
      <c r="V153" s="631"/>
      <c r="W153" s="631"/>
      <c r="X153" s="631"/>
      <c r="Y153" s="631"/>
      <c r="Z153" s="631"/>
    </row>
    <row r="154" spans="1:26" ht="13.5" customHeight="1">
      <c r="A154" s="979" t="s">
        <v>3595</v>
      </c>
      <c r="B154" s="1132"/>
      <c r="C154" s="261"/>
      <c r="D154" s="606"/>
      <c r="E154" s="1144">
        <v>396</v>
      </c>
      <c r="F154" s="979"/>
      <c r="G154" s="261"/>
      <c r="H154" s="261"/>
      <c r="I154" s="1153"/>
      <c r="N154" s="631"/>
      <c r="R154" s="631"/>
      <c r="S154" s="631"/>
      <c r="T154" s="631"/>
      <c r="U154" s="631"/>
      <c r="V154" s="631"/>
      <c r="W154" s="631"/>
      <c r="X154" s="631"/>
      <c r="Y154" s="631"/>
      <c r="Z154" s="631"/>
    </row>
    <row r="155" spans="1:26" ht="21" customHeight="1">
      <c r="A155" s="1452" t="s">
        <v>3596</v>
      </c>
      <c r="B155" s="1329"/>
      <c r="C155" s="1329"/>
      <c r="D155" s="1329"/>
      <c r="E155" s="1329"/>
      <c r="F155" s="1329"/>
      <c r="G155" s="1329"/>
      <c r="H155" s="1329"/>
      <c r="I155" s="1330"/>
      <c r="J155" s="149"/>
      <c r="N155" s="631"/>
      <c r="O155" s="631"/>
      <c r="R155" s="631"/>
      <c r="S155" s="631"/>
      <c r="T155" s="631"/>
      <c r="U155" s="631"/>
      <c r="V155" s="631"/>
      <c r="W155" s="631"/>
      <c r="X155" s="631"/>
      <c r="Y155" s="631"/>
      <c r="Z155" s="631"/>
    </row>
    <row r="156" spans="1:26" ht="13.5" customHeight="1">
      <c r="A156" s="1087" t="s">
        <v>565</v>
      </c>
      <c r="B156" s="1154" t="s">
        <v>3597</v>
      </c>
      <c r="C156" s="814" t="s">
        <v>452</v>
      </c>
      <c r="D156" s="814"/>
      <c r="E156" s="814" t="s">
        <v>3339</v>
      </c>
      <c r="F156" s="814" t="s">
        <v>565</v>
      </c>
      <c r="G156" s="814" t="s">
        <v>3597</v>
      </c>
      <c r="H156" s="814" t="s">
        <v>452</v>
      </c>
      <c r="I156" s="815" t="s">
        <v>3339</v>
      </c>
      <c r="J156" s="149"/>
      <c r="N156" s="631"/>
      <c r="O156" s="631"/>
      <c r="R156" s="631"/>
      <c r="S156" s="631"/>
      <c r="T156" s="631"/>
      <c r="U156" s="631"/>
      <c r="V156" s="631"/>
      <c r="W156" s="631"/>
      <c r="X156" s="631"/>
      <c r="Y156" s="631"/>
      <c r="Z156" s="631"/>
    </row>
    <row r="157" spans="1:26" ht="14.25" customHeight="1">
      <c r="A157" s="1155" t="s">
        <v>3598</v>
      </c>
      <c r="B157" s="1156"/>
      <c r="C157" s="1493"/>
      <c r="D157" s="1494"/>
      <c r="E157" s="1494"/>
      <c r="F157" s="1157" t="s">
        <v>3599</v>
      </c>
      <c r="G157" s="1158">
        <v>221.8</v>
      </c>
      <c r="H157" s="1158"/>
      <c r="I157" s="1159"/>
      <c r="J157" s="149"/>
      <c r="N157" s="631"/>
      <c r="O157" s="631"/>
      <c r="R157" s="631"/>
      <c r="S157" s="631"/>
      <c r="T157" s="631"/>
      <c r="U157" s="631"/>
      <c r="V157" s="631"/>
      <c r="W157" s="631"/>
      <c r="X157" s="631"/>
      <c r="Y157" s="631"/>
      <c r="Z157" s="631"/>
    </row>
    <row r="158" spans="1:26" ht="12.75" customHeight="1">
      <c r="A158" s="1160" t="s">
        <v>3600</v>
      </c>
      <c r="B158" s="1161">
        <v>31.4</v>
      </c>
      <c r="C158" s="562"/>
      <c r="D158" s="1162"/>
      <c r="E158" s="1163"/>
      <c r="F158" s="1164" t="s">
        <v>3601</v>
      </c>
      <c r="G158" s="445">
        <v>624</v>
      </c>
      <c r="H158" s="1112"/>
      <c r="I158" s="1165"/>
      <c r="J158" s="149"/>
      <c r="N158" s="631"/>
      <c r="O158" s="631"/>
      <c r="R158" s="631"/>
      <c r="S158" s="631"/>
      <c r="T158" s="631"/>
      <c r="U158" s="631"/>
      <c r="V158" s="631"/>
      <c r="W158" s="631"/>
      <c r="X158" s="631"/>
      <c r="Y158" s="631"/>
      <c r="Z158" s="631"/>
    </row>
    <row r="159" spans="1:26" ht="12.75" customHeight="1">
      <c r="A159" s="767" t="s">
        <v>3602</v>
      </c>
      <c r="B159" s="297">
        <v>41.37</v>
      </c>
      <c r="C159" s="76"/>
      <c r="D159" s="1166"/>
      <c r="E159" s="1167"/>
      <c r="F159" s="1168" t="s">
        <v>3603</v>
      </c>
      <c r="G159" s="445">
        <v>560.70000000000005</v>
      </c>
      <c r="H159" s="50"/>
      <c r="I159" s="1165"/>
      <c r="J159" s="149"/>
      <c r="N159" s="631"/>
      <c r="O159" s="631"/>
      <c r="R159" s="631"/>
      <c r="S159" s="631"/>
      <c r="T159" s="631"/>
      <c r="U159" s="631"/>
      <c r="V159" s="631"/>
      <c r="W159" s="631"/>
      <c r="X159" s="631"/>
      <c r="Y159" s="631"/>
      <c r="Z159" s="631"/>
    </row>
    <row r="160" spans="1:26" ht="12.75" customHeight="1">
      <c r="A160" s="767" t="s">
        <v>3604</v>
      </c>
      <c r="B160" s="297">
        <v>76</v>
      </c>
      <c r="C160" s="76"/>
      <c r="D160" s="1166"/>
      <c r="E160" s="1167"/>
      <c r="F160" s="1094" t="s">
        <v>3605</v>
      </c>
      <c r="G160" s="297">
        <v>223.2</v>
      </c>
      <c r="H160" s="50"/>
      <c r="I160" s="1165"/>
      <c r="J160" s="149"/>
      <c r="N160" s="631"/>
      <c r="O160" s="631"/>
      <c r="R160" s="631"/>
      <c r="S160" s="631"/>
      <c r="T160" s="631"/>
      <c r="U160" s="631"/>
      <c r="V160" s="631"/>
      <c r="W160" s="631"/>
      <c r="X160" s="631"/>
      <c r="Y160" s="631"/>
      <c r="Z160" s="631"/>
    </row>
    <row r="161" spans="1:26" ht="12.75" customHeight="1">
      <c r="A161" s="767" t="s">
        <v>3606</v>
      </c>
      <c r="B161" s="297">
        <v>39.799999999999997</v>
      </c>
      <c r="C161" s="76"/>
      <c r="D161" s="1166"/>
      <c r="E161" s="1167"/>
      <c r="F161" s="1094" t="s">
        <v>3607</v>
      </c>
      <c r="G161" s="297">
        <v>408.5</v>
      </c>
      <c r="H161" s="50"/>
      <c r="I161" s="1165"/>
      <c r="J161" s="149"/>
      <c r="N161" s="631"/>
      <c r="O161" s="631"/>
      <c r="R161" s="631"/>
      <c r="S161" s="631"/>
      <c r="T161" s="631"/>
      <c r="U161" s="631"/>
      <c r="V161" s="631"/>
      <c r="W161" s="631"/>
      <c r="X161" s="631"/>
      <c r="Y161" s="631"/>
      <c r="Z161" s="631"/>
    </row>
    <row r="162" spans="1:26" ht="13.5" customHeight="1">
      <c r="A162" s="767" t="s">
        <v>3608</v>
      </c>
      <c r="B162" s="297">
        <v>79.3</v>
      </c>
      <c r="C162" s="76"/>
      <c r="D162" s="1166"/>
      <c r="E162" s="1167"/>
      <c r="F162" s="1099" t="s">
        <v>3609</v>
      </c>
      <c r="G162" s="300">
        <v>498.11</v>
      </c>
      <c r="H162" s="261"/>
      <c r="I162" s="1169"/>
      <c r="J162" s="149"/>
      <c r="N162" s="631"/>
      <c r="O162" s="631"/>
      <c r="R162" s="631"/>
      <c r="S162" s="631"/>
      <c r="T162" s="631"/>
      <c r="U162" s="631"/>
      <c r="V162" s="631"/>
      <c r="W162" s="631"/>
      <c r="X162" s="631"/>
      <c r="Y162" s="631"/>
      <c r="Z162" s="631"/>
    </row>
    <row r="163" spans="1:26" ht="13.5" customHeight="1">
      <c r="A163" s="767" t="s">
        <v>3610</v>
      </c>
      <c r="B163" s="297">
        <v>83.72</v>
      </c>
      <c r="C163" s="76"/>
      <c r="D163" s="1166"/>
      <c r="E163" s="1167"/>
      <c r="F163" s="1170" t="s">
        <v>3611</v>
      </c>
      <c r="G163" s="1171"/>
      <c r="H163" s="1495"/>
      <c r="I163" s="1496"/>
      <c r="J163" s="149"/>
      <c r="N163" s="631"/>
      <c r="O163" s="631"/>
      <c r="R163" s="631"/>
      <c r="S163" s="631"/>
      <c r="T163" s="631"/>
      <c r="U163" s="631"/>
      <c r="V163" s="631"/>
      <c r="W163" s="631"/>
      <c r="X163" s="631"/>
      <c r="Y163" s="631"/>
      <c r="Z163" s="631"/>
    </row>
    <row r="164" spans="1:26" ht="12.75" customHeight="1">
      <c r="A164" s="767" t="s">
        <v>3612</v>
      </c>
      <c r="B164" s="297">
        <v>43.67</v>
      </c>
      <c r="C164" s="76"/>
      <c r="D164" s="1166"/>
      <c r="E164" s="1167"/>
      <c r="F164" s="1172" t="s">
        <v>3613</v>
      </c>
      <c r="G164" s="1158">
        <v>31.4</v>
      </c>
      <c r="H164" s="1173"/>
      <c r="I164" s="1174"/>
      <c r="J164" s="149"/>
      <c r="N164" s="631"/>
      <c r="O164" s="631"/>
      <c r="R164" s="631"/>
      <c r="S164" s="631"/>
      <c r="T164" s="631"/>
      <c r="U164" s="631"/>
      <c r="V164" s="631"/>
      <c r="W164" s="631"/>
      <c r="X164" s="631"/>
      <c r="Y164" s="631"/>
      <c r="Z164" s="631"/>
    </row>
    <row r="165" spans="1:26" ht="12.75" customHeight="1">
      <c r="A165" s="767" t="s">
        <v>3614</v>
      </c>
      <c r="B165" s="297">
        <v>101.7</v>
      </c>
      <c r="C165" s="76"/>
      <c r="D165" s="1166"/>
      <c r="E165" s="1167"/>
      <c r="F165" s="1175" t="s">
        <v>3615</v>
      </c>
      <c r="G165" s="445">
        <v>76.5</v>
      </c>
      <c r="H165" s="1112"/>
      <c r="I165" s="1139"/>
      <c r="J165" s="149"/>
      <c r="N165" s="631"/>
      <c r="O165" s="631"/>
      <c r="R165" s="631"/>
      <c r="S165" s="631"/>
      <c r="T165" s="631"/>
      <c r="U165" s="631"/>
      <c r="V165" s="631"/>
      <c r="W165" s="631"/>
      <c r="X165" s="631"/>
      <c r="Y165" s="631"/>
      <c r="Z165" s="631"/>
    </row>
    <row r="166" spans="1:26" ht="12.75" customHeight="1">
      <c r="A166" s="767" t="s">
        <v>3616</v>
      </c>
      <c r="B166" s="297">
        <v>71.7</v>
      </c>
      <c r="C166" s="76"/>
      <c r="D166" s="1166"/>
      <c r="E166" s="1167"/>
      <c r="F166" s="1175" t="s">
        <v>3617</v>
      </c>
      <c r="G166" s="445">
        <v>40.1</v>
      </c>
      <c r="H166" s="1112"/>
      <c r="I166" s="1139"/>
      <c r="J166" s="149"/>
      <c r="N166" s="631"/>
      <c r="O166" s="631"/>
      <c r="R166" s="631"/>
      <c r="S166" s="631"/>
      <c r="T166" s="631"/>
      <c r="U166" s="631"/>
      <c r="V166" s="631"/>
      <c r="W166" s="631"/>
      <c r="X166" s="631"/>
      <c r="Y166" s="631"/>
      <c r="Z166" s="631"/>
    </row>
    <row r="167" spans="1:26" ht="12.75" customHeight="1">
      <c r="A167" s="767" t="s">
        <v>3618</v>
      </c>
      <c r="B167" s="297">
        <v>126.11</v>
      </c>
      <c r="C167" s="76"/>
      <c r="D167" s="1166"/>
      <c r="E167" s="1167"/>
      <c r="F167" s="1094" t="s">
        <v>3619</v>
      </c>
      <c r="G167" s="297">
        <v>102.4</v>
      </c>
      <c r="H167" s="50"/>
      <c r="I167" s="1138"/>
      <c r="J167" s="149"/>
      <c r="N167" s="631"/>
      <c r="O167" s="631"/>
      <c r="R167" s="631"/>
      <c r="S167" s="631"/>
      <c r="T167" s="631"/>
      <c r="U167" s="631"/>
      <c r="V167" s="631"/>
      <c r="W167" s="631"/>
      <c r="X167" s="631"/>
      <c r="Y167" s="631"/>
      <c r="Z167" s="631"/>
    </row>
    <row r="168" spans="1:26" ht="12.75" customHeight="1">
      <c r="A168" s="767" t="s">
        <v>3620</v>
      </c>
      <c r="B168" s="297">
        <v>47.3</v>
      </c>
      <c r="C168" s="50"/>
      <c r="D168" s="1166"/>
      <c r="E168" s="1167"/>
      <c r="F168" s="1094" t="s">
        <v>3621</v>
      </c>
      <c r="G168" s="297">
        <v>72.2</v>
      </c>
      <c r="H168" s="50"/>
      <c r="I168" s="1138"/>
      <c r="J168" s="149"/>
      <c r="N168" s="631"/>
      <c r="O168" s="631"/>
      <c r="R168" s="631"/>
      <c r="S168" s="631"/>
      <c r="T168" s="631"/>
      <c r="U168" s="631"/>
      <c r="V168" s="631"/>
      <c r="W168" s="631"/>
      <c r="X168" s="631"/>
      <c r="Y168" s="631"/>
      <c r="Z168" s="631"/>
    </row>
    <row r="169" spans="1:26" ht="12.75" customHeight="1">
      <c r="A169" s="767" t="s">
        <v>3622</v>
      </c>
      <c r="B169" s="297">
        <v>94.28</v>
      </c>
      <c r="C169" s="76"/>
      <c r="D169" s="1166"/>
      <c r="E169" s="1167"/>
      <c r="F169" s="1094" t="s">
        <v>3623</v>
      </c>
      <c r="G169" s="297">
        <v>48.7</v>
      </c>
      <c r="H169" s="50"/>
      <c r="I169" s="1138"/>
      <c r="J169" s="149"/>
      <c r="N169" s="631"/>
      <c r="O169" s="631"/>
      <c r="R169" s="631"/>
      <c r="S169" s="631"/>
      <c r="T169" s="631"/>
      <c r="U169" s="631"/>
      <c r="V169" s="631"/>
      <c r="W169" s="631"/>
      <c r="X169" s="631"/>
      <c r="Y169" s="631"/>
      <c r="Z169" s="631"/>
    </row>
    <row r="170" spans="1:26" ht="12.75" customHeight="1">
      <c r="A170" s="767" t="s">
        <v>3624</v>
      </c>
      <c r="B170" s="297">
        <v>56.66</v>
      </c>
      <c r="C170" s="76"/>
      <c r="D170" s="1166"/>
      <c r="E170" s="1167"/>
      <c r="F170" s="1094" t="s">
        <v>3625</v>
      </c>
      <c r="G170" s="297">
        <v>178.4</v>
      </c>
      <c r="H170" s="50"/>
      <c r="I170" s="1138"/>
      <c r="J170" s="149"/>
      <c r="N170" s="631"/>
      <c r="O170" s="631"/>
      <c r="R170" s="631"/>
      <c r="S170" s="631"/>
      <c r="T170" s="631"/>
      <c r="U170" s="631"/>
      <c r="V170" s="631"/>
      <c r="W170" s="631"/>
      <c r="X170" s="631"/>
      <c r="Y170" s="631"/>
      <c r="Z170" s="631"/>
    </row>
    <row r="171" spans="1:26" ht="12.75" customHeight="1">
      <c r="A171" s="767" t="s">
        <v>3626</v>
      </c>
      <c r="B171" s="297">
        <v>176.9</v>
      </c>
      <c r="C171" s="76"/>
      <c r="D171" s="1166"/>
      <c r="E171" s="1167"/>
      <c r="F171" s="1094" t="s">
        <v>3627</v>
      </c>
      <c r="G171" s="297">
        <v>142.1</v>
      </c>
      <c r="H171" s="50"/>
      <c r="I171" s="1138"/>
      <c r="J171" s="149"/>
      <c r="N171" s="631"/>
      <c r="O171" s="631"/>
      <c r="R171" s="631"/>
      <c r="S171" s="631"/>
      <c r="T171" s="631"/>
      <c r="U171" s="631"/>
      <c r="V171" s="631"/>
      <c r="W171" s="631"/>
      <c r="X171" s="631"/>
      <c r="Y171" s="631"/>
      <c r="Z171" s="631"/>
    </row>
    <row r="172" spans="1:26" ht="12.75" customHeight="1">
      <c r="A172" s="767" t="s">
        <v>3628</v>
      </c>
      <c r="B172" s="297">
        <v>140.69999999999999</v>
      </c>
      <c r="C172" s="76"/>
      <c r="D172" s="1166"/>
      <c r="E172" s="1167"/>
      <c r="F172" s="1094" t="s">
        <v>3629</v>
      </c>
      <c r="G172" s="297">
        <v>103.5</v>
      </c>
      <c r="H172" s="50"/>
      <c r="I172" s="1138"/>
      <c r="J172" s="149"/>
      <c r="N172" s="631"/>
      <c r="O172" s="631"/>
      <c r="R172" s="631"/>
      <c r="S172" s="631"/>
      <c r="T172" s="631"/>
      <c r="U172" s="631"/>
      <c r="V172" s="631"/>
      <c r="W172" s="631"/>
      <c r="X172" s="631"/>
      <c r="Y172" s="631"/>
      <c r="Z172" s="631"/>
    </row>
    <row r="173" spans="1:26" ht="12.75" customHeight="1">
      <c r="A173" s="767" t="s">
        <v>3630</v>
      </c>
      <c r="B173" s="297">
        <v>102.7</v>
      </c>
      <c r="C173" s="50"/>
      <c r="D173" s="1166"/>
      <c r="E173" s="1167"/>
      <c r="F173" s="1094" t="s">
        <v>3631</v>
      </c>
      <c r="G173" s="297">
        <v>57.2</v>
      </c>
      <c r="H173" s="50"/>
      <c r="I173" s="1138"/>
      <c r="J173" s="149"/>
      <c r="N173" s="631"/>
      <c r="O173" s="631"/>
      <c r="R173" s="631"/>
      <c r="S173" s="631"/>
      <c r="T173" s="631"/>
      <c r="U173" s="631"/>
      <c r="V173" s="631"/>
      <c r="W173" s="631"/>
      <c r="X173" s="631"/>
      <c r="Y173" s="631"/>
      <c r="Z173" s="631"/>
    </row>
    <row r="174" spans="1:26" ht="12.75" customHeight="1">
      <c r="A174" s="767" t="s">
        <v>3632</v>
      </c>
      <c r="B174" s="297">
        <v>56.5</v>
      </c>
      <c r="C174" s="50"/>
      <c r="D174" s="1166"/>
      <c r="E174" s="1167"/>
      <c r="F174" s="1164" t="s">
        <v>3633</v>
      </c>
      <c r="G174" s="445">
        <v>316.8</v>
      </c>
      <c r="H174" s="50"/>
      <c r="I174" s="1138"/>
      <c r="J174" s="149"/>
      <c r="N174" s="631"/>
      <c r="O174" s="631"/>
      <c r="R174" s="631"/>
      <c r="S174" s="631"/>
      <c r="T174" s="631"/>
      <c r="U174" s="631"/>
      <c r="V174" s="631"/>
      <c r="W174" s="631"/>
      <c r="X174" s="631"/>
      <c r="Y174" s="631"/>
      <c r="Z174" s="631"/>
    </row>
    <row r="175" spans="1:26" ht="12.75" customHeight="1">
      <c r="A175" s="767" t="s">
        <v>3634</v>
      </c>
      <c r="B175" s="297">
        <v>154.12</v>
      </c>
      <c r="C175" s="50"/>
      <c r="D175" s="1166"/>
      <c r="E175" s="1167"/>
      <c r="F175" s="1164" t="s">
        <v>3635</v>
      </c>
      <c r="G175" s="445">
        <v>273.3</v>
      </c>
      <c r="H175" s="50"/>
      <c r="I175" s="1167"/>
      <c r="J175" s="149"/>
      <c r="N175" s="631"/>
      <c r="O175" s="631"/>
      <c r="R175" s="631"/>
      <c r="S175" s="631"/>
      <c r="T175" s="631"/>
      <c r="U175" s="631"/>
      <c r="V175" s="631"/>
      <c r="W175" s="631"/>
      <c r="X175" s="631"/>
      <c r="Y175" s="631"/>
      <c r="Z175" s="631"/>
    </row>
    <row r="176" spans="1:26" ht="12.75" customHeight="1">
      <c r="A176" s="767" t="s">
        <v>3636</v>
      </c>
      <c r="B176" s="297">
        <v>113.36</v>
      </c>
      <c r="C176" s="50"/>
      <c r="D176" s="1166"/>
      <c r="E176" s="1167"/>
      <c r="F176" s="1164" t="s">
        <v>3637</v>
      </c>
      <c r="G176" s="445">
        <v>217.5</v>
      </c>
      <c r="H176" s="50"/>
      <c r="I176" s="1167"/>
      <c r="J176" s="149"/>
      <c r="N176" s="631"/>
      <c r="O176" s="631"/>
      <c r="R176" s="631"/>
      <c r="S176" s="631"/>
      <c r="T176" s="631"/>
      <c r="U176" s="631"/>
      <c r="V176" s="631"/>
      <c r="W176" s="631"/>
      <c r="X176" s="631"/>
      <c r="Y176" s="631"/>
      <c r="Z176" s="631"/>
    </row>
    <row r="177" spans="1:26" ht="12.75" customHeight="1">
      <c r="A177" s="767" t="s">
        <v>3638</v>
      </c>
      <c r="B177" s="297">
        <v>62.21</v>
      </c>
      <c r="C177" s="50"/>
      <c r="D177" s="1166"/>
      <c r="E177" s="1167"/>
      <c r="F177" s="1164" t="s">
        <v>3639</v>
      </c>
      <c r="G177" s="445">
        <v>156.6</v>
      </c>
      <c r="H177" s="50"/>
      <c r="I177" s="1167"/>
      <c r="J177" s="149"/>
      <c r="N177" s="631"/>
      <c r="O177" s="631"/>
      <c r="R177" s="631"/>
      <c r="S177" s="631"/>
      <c r="T177" s="631"/>
      <c r="U177" s="631"/>
      <c r="V177" s="631"/>
      <c r="W177" s="631"/>
      <c r="X177" s="631"/>
      <c r="Y177" s="631"/>
      <c r="Z177" s="631"/>
    </row>
    <row r="178" spans="1:26" ht="12.75" customHeight="1">
      <c r="A178" s="767" t="s">
        <v>3640</v>
      </c>
      <c r="B178" s="297">
        <v>210.79</v>
      </c>
      <c r="C178" s="50"/>
      <c r="D178" s="1166"/>
      <c r="E178" s="1167"/>
      <c r="F178" s="1164" t="s">
        <v>3641</v>
      </c>
      <c r="G178" s="445">
        <v>527.5</v>
      </c>
      <c r="H178" s="50"/>
      <c r="I178" s="1167"/>
      <c r="J178" s="149"/>
      <c r="N178" s="631"/>
      <c r="O178" s="631"/>
      <c r="R178" s="631"/>
      <c r="S178" s="631"/>
      <c r="T178" s="631"/>
      <c r="U178" s="631"/>
      <c r="V178" s="631"/>
      <c r="W178" s="631"/>
      <c r="X178" s="631"/>
      <c r="Y178" s="631"/>
      <c r="Z178" s="631"/>
    </row>
    <row r="179" spans="1:26" ht="12.75" customHeight="1">
      <c r="A179" s="767" t="s">
        <v>3642</v>
      </c>
      <c r="B179" s="297">
        <v>314.10000000000002</v>
      </c>
      <c r="C179" s="50"/>
      <c r="D179" s="1166"/>
      <c r="E179" s="1167"/>
      <c r="F179" s="1164" t="s">
        <v>3643</v>
      </c>
      <c r="G179" s="445">
        <v>460.8</v>
      </c>
      <c r="H179" s="50"/>
      <c r="I179" s="1167"/>
      <c r="J179" s="149"/>
      <c r="N179" s="631"/>
      <c r="O179" s="631"/>
      <c r="R179" s="631"/>
      <c r="S179" s="631"/>
      <c r="T179" s="631"/>
      <c r="U179" s="631"/>
      <c r="V179" s="631"/>
      <c r="W179" s="631"/>
      <c r="X179" s="631"/>
      <c r="Y179" s="631"/>
      <c r="Z179" s="631"/>
    </row>
    <row r="180" spans="1:26" ht="12.75" customHeight="1">
      <c r="A180" s="767" t="s">
        <v>3644</v>
      </c>
      <c r="B180" s="297">
        <v>269.7</v>
      </c>
      <c r="C180" s="50"/>
      <c r="D180" s="1166"/>
      <c r="E180" s="1167"/>
      <c r="F180" s="1164" t="s">
        <v>3645</v>
      </c>
      <c r="G180" s="445">
        <v>395.9</v>
      </c>
      <c r="H180" s="50"/>
      <c r="I180" s="1167"/>
      <c r="J180" s="149"/>
      <c r="N180" s="631"/>
      <c r="O180" s="631"/>
      <c r="R180" s="631"/>
      <c r="S180" s="631"/>
      <c r="T180" s="631"/>
      <c r="U180" s="631"/>
      <c r="V180" s="631"/>
      <c r="W180" s="631"/>
      <c r="X180" s="631"/>
      <c r="Y180" s="631"/>
      <c r="Z180" s="631"/>
    </row>
    <row r="181" spans="1:26" ht="12.75" customHeight="1">
      <c r="A181" s="767" t="s">
        <v>3646</v>
      </c>
      <c r="B181" s="297">
        <v>215.6</v>
      </c>
      <c r="C181" s="50"/>
      <c r="D181" s="1166"/>
      <c r="E181" s="1167"/>
      <c r="F181" s="1164" t="s">
        <v>3647</v>
      </c>
      <c r="G181" s="445">
        <v>225.1</v>
      </c>
      <c r="H181" s="50"/>
      <c r="I181" s="1167"/>
      <c r="J181" s="149"/>
      <c r="N181" s="631"/>
      <c r="O181" s="631"/>
      <c r="R181" s="631"/>
      <c r="S181" s="631"/>
      <c r="T181" s="631"/>
      <c r="U181" s="631"/>
      <c r="V181" s="631"/>
      <c r="W181" s="631"/>
      <c r="X181" s="631"/>
      <c r="Y181" s="631"/>
      <c r="Z181" s="631"/>
    </row>
    <row r="182" spans="1:26" ht="12.75" customHeight="1">
      <c r="A182" s="767" t="s">
        <v>3648</v>
      </c>
      <c r="B182" s="297">
        <v>155.19999999999999</v>
      </c>
      <c r="C182" s="50"/>
      <c r="D182" s="1166"/>
      <c r="E182" s="1167"/>
      <c r="F182" s="1164" t="s">
        <v>3649</v>
      </c>
      <c r="G182" s="445">
        <v>183.93</v>
      </c>
      <c r="H182" s="50"/>
      <c r="I182" s="1167"/>
      <c r="J182" s="149"/>
      <c r="N182" s="631"/>
      <c r="O182" s="631"/>
      <c r="R182" s="631"/>
      <c r="S182" s="631"/>
      <c r="T182" s="631"/>
      <c r="U182" s="631"/>
      <c r="V182" s="631"/>
      <c r="W182" s="631"/>
      <c r="X182" s="631"/>
      <c r="Y182" s="631"/>
      <c r="Z182" s="631"/>
    </row>
    <row r="183" spans="1:26" ht="12.75" customHeight="1">
      <c r="A183" s="767" t="s">
        <v>3650</v>
      </c>
      <c r="B183" s="297">
        <v>154.78</v>
      </c>
      <c r="C183" s="50"/>
      <c r="D183" s="1166"/>
      <c r="E183" s="1167"/>
      <c r="F183" s="1164" t="s">
        <v>3651</v>
      </c>
      <c r="G183" s="445">
        <v>629.20000000000005</v>
      </c>
      <c r="H183" s="50"/>
      <c r="I183" s="1167"/>
      <c r="J183" s="149"/>
      <c r="N183" s="631"/>
      <c r="O183" s="631"/>
      <c r="R183" s="631"/>
      <c r="S183" s="631"/>
      <c r="T183" s="631"/>
      <c r="U183" s="631"/>
      <c r="V183" s="631"/>
      <c r="W183" s="631"/>
      <c r="X183" s="631"/>
      <c r="Y183" s="631"/>
      <c r="Z183" s="631"/>
    </row>
    <row r="184" spans="1:26" ht="12.75" customHeight="1">
      <c r="A184" s="767" t="s">
        <v>3652</v>
      </c>
      <c r="B184" s="297">
        <v>522.4</v>
      </c>
      <c r="C184" s="50"/>
      <c r="D184" s="1166"/>
      <c r="E184" s="1167"/>
      <c r="F184" s="1164" t="s">
        <v>3653</v>
      </c>
      <c r="G184" s="445">
        <v>614.1</v>
      </c>
      <c r="H184" s="50"/>
      <c r="I184" s="1167"/>
      <c r="J184" s="149"/>
      <c r="N184" s="631"/>
      <c r="O184" s="631"/>
      <c r="R184" s="631"/>
      <c r="S184" s="631"/>
      <c r="T184" s="631"/>
      <c r="U184" s="631"/>
      <c r="V184" s="631"/>
      <c r="W184" s="631"/>
      <c r="X184" s="631"/>
      <c r="Y184" s="631"/>
      <c r="Z184" s="631"/>
    </row>
    <row r="185" spans="1:26" ht="12.75" customHeight="1">
      <c r="A185" s="767" t="s">
        <v>3654</v>
      </c>
      <c r="B185" s="297">
        <v>460.6</v>
      </c>
      <c r="C185" s="50"/>
      <c r="D185" s="1166"/>
      <c r="E185" s="1167"/>
      <c r="F185" s="1164" t="s">
        <v>3655</v>
      </c>
      <c r="G185" s="445">
        <v>412.5</v>
      </c>
      <c r="H185" s="50"/>
      <c r="I185" s="1167"/>
      <c r="J185" s="149"/>
      <c r="N185" s="631"/>
      <c r="O185" s="631"/>
      <c r="R185" s="631"/>
      <c r="S185" s="631"/>
      <c r="T185" s="631"/>
      <c r="U185" s="631"/>
      <c r="V185" s="631"/>
      <c r="W185" s="631"/>
      <c r="X185" s="631"/>
      <c r="Y185" s="631"/>
      <c r="Z185" s="631"/>
    </row>
    <row r="186" spans="1:26" ht="13.5" customHeight="1">
      <c r="A186" s="979" t="s">
        <v>3656</v>
      </c>
      <c r="B186" s="300">
        <v>391.5</v>
      </c>
      <c r="C186" s="261"/>
      <c r="D186" s="629"/>
      <c r="E186" s="1176"/>
      <c r="F186" s="1177" t="s">
        <v>3657</v>
      </c>
      <c r="G186" s="1097">
        <v>224.7</v>
      </c>
      <c r="H186" s="261"/>
      <c r="I186" s="1176"/>
      <c r="J186" s="149"/>
      <c r="N186" s="631"/>
      <c r="O186" s="631"/>
      <c r="R186" s="631"/>
      <c r="S186" s="631"/>
      <c r="T186" s="631"/>
      <c r="U186" s="631"/>
      <c r="V186" s="631"/>
      <c r="W186" s="631"/>
      <c r="X186" s="631"/>
      <c r="Y186" s="631"/>
      <c r="Z186" s="631"/>
    </row>
    <row r="187" spans="1:26" ht="21" customHeight="1">
      <c r="A187" s="1452" t="s">
        <v>3658</v>
      </c>
      <c r="B187" s="1329"/>
      <c r="C187" s="1329"/>
      <c r="D187" s="1329"/>
      <c r="E187" s="1329"/>
      <c r="F187" s="1329"/>
      <c r="G187" s="1329"/>
      <c r="H187" s="1329"/>
      <c r="I187" s="1330"/>
      <c r="J187" s="149"/>
      <c r="N187" s="631"/>
      <c r="O187" s="631"/>
      <c r="R187" s="631"/>
      <c r="S187" s="631"/>
      <c r="T187" s="631"/>
      <c r="U187" s="631"/>
      <c r="V187" s="631"/>
      <c r="W187" s="631"/>
      <c r="X187" s="631"/>
      <c r="Y187" s="631"/>
      <c r="Z187" s="631"/>
    </row>
    <row r="188" spans="1:26" ht="13.5" customHeight="1">
      <c r="A188" s="1178" t="s">
        <v>565</v>
      </c>
      <c r="B188" s="1179" t="s">
        <v>3597</v>
      </c>
      <c r="C188" s="1180" t="s">
        <v>452</v>
      </c>
      <c r="D188" s="1180"/>
      <c r="E188" s="1180" t="s">
        <v>3339</v>
      </c>
      <c r="F188" s="1181" t="s">
        <v>565</v>
      </c>
      <c r="G188" s="1180" t="s">
        <v>3597</v>
      </c>
      <c r="H188" s="1180" t="s">
        <v>452</v>
      </c>
      <c r="I188" s="1182" t="s">
        <v>3339</v>
      </c>
      <c r="J188" s="149"/>
      <c r="N188" s="631"/>
      <c r="O188" s="631"/>
      <c r="R188" s="631"/>
      <c r="S188" s="631"/>
      <c r="T188" s="631"/>
      <c r="U188" s="631"/>
      <c r="V188" s="631"/>
      <c r="W188" s="631"/>
      <c r="X188" s="631"/>
      <c r="Y188" s="631"/>
      <c r="Z188" s="631"/>
    </row>
    <row r="189" spans="1:26" ht="14.25" customHeight="1">
      <c r="A189" s="1155" t="s">
        <v>3598</v>
      </c>
      <c r="B189" s="1156"/>
      <c r="C189" s="1497"/>
      <c r="D189" s="1494"/>
      <c r="E189" s="1498"/>
      <c r="F189" s="1183" t="s">
        <v>3611</v>
      </c>
      <c r="G189" s="1156"/>
      <c r="H189" s="1184"/>
      <c r="I189" s="1185"/>
      <c r="J189" s="149"/>
      <c r="N189" s="631"/>
      <c r="O189" s="631"/>
      <c r="R189" s="631"/>
      <c r="S189" s="631"/>
      <c r="T189" s="631"/>
      <c r="U189" s="631"/>
      <c r="V189" s="631"/>
      <c r="W189" s="631"/>
      <c r="X189" s="631"/>
      <c r="Y189" s="631"/>
      <c r="Z189" s="631"/>
    </row>
    <row r="190" spans="1:26" ht="12.75" customHeight="1">
      <c r="A190" s="1160" t="s">
        <v>3659</v>
      </c>
      <c r="B190" s="1161">
        <v>69</v>
      </c>
      <c r="C190" s="562"/>
      <c r="D190" s="1162"/>
      <c r="E190" s="1163"/>
      <c r="F190" s="1186" t="s">
        <v>3660</v>
      </c>
      <c r="G190" s="1158">
        <v>69</v>
      </c>
      <c r="H190" s="562"/>
      <c r="I190" s="1163"/>
      <c r="J190" s="149"/>
      <c r="N190" s="631"/>
      <c r="O190" s="631"/>
      <c r="R190" s="631"/>
      <c r="S190" s="631"/>
      <c r="T190" s="631"/>
      <c r="U190" s="631"/>
      <c r="V190" s="631"/>
      <c r="W190" s="631"/>
      <c r="X190" s="631"/>
      <c r="Y190" s="631"/>
      <c r="Z190" s="631"/>
    </row>
    <row r="191" spans="1:26" ht="12.75" customHeight="1">
      <c r="A191" s="767" t="s">
        <v>3661</v>
      </c>
      <c r="B191" s="297">
        <v>78</v>
      </c>
      <c r="C191" s="50"/>
      <c r="D191" s="1166"/>
      <c r="E191" s="1167"/>
      <c r="F191" s="762" t="s">
        <v>3662</v>
      </c>
      <c r="G191" s="445">
        <v>78</v>
      </c>
      <c r="H191" s="50"/>
      <c r="I191" s="1167"/>
      <c r="J191" s="149"/>
      <c r="N191" s="631"/>
      <c r="O191" s="631"/>
      <c r="R191" s="631"/>
      <c r="S191" s="631"/>
      <c r="T191" s="631"/>
      <c r="U191" s="631"/>
      <c r="V191" s="631"/>
      <c r="W191" s="631"/>
      <c r="X191" s="631"/>
      <c r="Y191" s="631"/>
      <c r="Z191" s="631"/>
    </row>
    <row r="192" spans="1:26" ht="12.75" customHeight="1">
      <c r="A192" s="767" t="s">
        <v>3663</v>
      </c>
      <c r="B192" s="297">
        <v>84</v>
      </c>
      <c r="C192" s="50"/>
      <c r="D192" s="1166"/>
      <c r="E192" s="1167"/>
      <c r="F192" s="767" t="s">
        <v>3664</v>
      </c>
      <c r="G192" s="297">
        <v>84</v>
      </c>
      <c r="H192" s="50"/>
      <c r="I192" s="1167"/>
      <c r="J192" s="149"/>
      <c r="N192" s="631"/>
      <c r="O192" s="631"/>
      <c r="R192" s="631"/>
      <c r="S192" s="631"/>
      <c r="T192" s="631"/>
      <c r="U192" s="631"/>
      <c r="V192" s="631"/>
      <c r="W192" s="631"/>
      <c r="X192" s="631"/>
      <c r="Y192" s="631"/>
      <c r="Z192" s="631"/>
    </row>
    <row r="193" spans="1:26" ht="12.75" customHeight="1">
      <c r="A193" s="767" t="s">
        <v>3665</v>
      </c>
      <c r="B193" s="297">
        <v>120</v>
      </c>
      <c r="C193" s="50"/>
      <c r="D193" s="1166"/>
      <c r="E193" s="1167"/>
      <c r="F193" s="767" t="s">
        <v>3666</v>
      </c>
      <c r="G193" s="297">
        <v>120</v>
      </c>
      <c r="H193" s="50"/>
      <c r="I193" s="1167"/>
      <c r="J193" s="149"/>
      <c r="N193" s="631"/>
      <c r="O193" s="631"/>
      <c r="R193" s="631"/>
      <c r="S193" s="631"/>
      <c r="T193" s="631"/>
      <c r="U193" s="631"/>
      <c r="V193" s="631"/>
      <c r="W193" s="631"/>
      <c r="X193" s="631"/>
      <c r="Y193" s="631"/>
      <c r="Z193" s="631"/>
    </row>
    <row r="194" spans="1:26" ht="12.75" customHeight="1">
      <c r="A194" s="767" t="s">
        <v>3667</v>
      </c>
      <c r="B194" s="297">
        <v>130</v>
      </c>
      <c r="C194" s="50"/>
      <c r="D194" s="1166"/>
      <c r="E194" s="1167"/>
      <c r="F194" s="767" t="s">
        <v>3668</v>
      </c>
      <c r="G194" s="297">
        <v>130</v>
      </c>
      <c r="H194" s="50"/>
      <c r="I194" s="1167"/>
      <c r="J194" s="149"/>
      <c r="N194" s="631"/>
      <c r="O194" s="631"/>
      <c r="R194" s="631"/>
      <c r="S194" s="631"/>
      <c r="T194" s="631"/>
      <c r="U194" s="631"/>
      <c r="V194" s="631"/>
      <c r="W194" s="631"/>
      <c r="X194" s="631"/>
      <c r="Y194" s="631"/>
      <c r="Z194" s="631"/>
    </row>
    <row r="195" spans="1:26" ht="12.75" customHeight="1">
      <c r="A195" s="767" t="s">
        <v>3669</v>
      </c>
      <c r="B195" s="297">
        <v>140</v>
      </c>
      <c r="C195" s="50"/>
      <c r="D195" s="1166"/>
      <c r="E195" s="1167"/>
      <c r="F195" s="767" t="s">
        <v>3670</v>
      </c>
      <c r="G195" s="297">
        <v>140</v>
      </c>
      <c r="H195" s="1112"/>
      <c r="I195" s="1167"/>
      <c r="J195" s="149"/>
      <c r="N195" s="631"/>
      <c r="O195" s="631"/>
      <c r="R195" s="631"/>
      <c r="S195" s="631"/>
      <c r="T195" s="631"/>
      <c r="U195" s="631"/>
      <c r="V195" s="631"/>
      <c r="W195" s="631"/>
      <c r="X195" s="631"/>
      <c r="Y195" s="631"/>
      <c r="Z195" s="631"/>
    </row>
    <row r="196" spans="1:26" ht="12.75" customHeight="1">
      <c r="A196" s="767" t="s">
        <v>3671</v>
      </c>
      <c r="B196" s="297">
        <v>150</v>
      </c>
      <c r="C196" s="50"/>
      <c r="D196" s="1166"/>
      <c r="E196" s="1167"/>
      <c r="F196" s="767" t="s">
        <v>3672</v>
      </c>
      <c r="G196" s="297">
        <v>150</v>
      </c>
      <c r="H196" s="1112"/>
      <c r="I196" s="1167"/>
      <c r="J196" s="149"/>
      <c r="N196" s="631"/>
      <c r="O196" s="631"/>
      <c r="R196" s="631"/>
      <c r="S196" s="631"/>
      <c r="T196" s="631"/>
      <c r="U196" s="631"/>
      <c r="V196" s="631"/>
      <c r="W196" s="631"/>
      <c r="X196" s="631"/>
      <c r="Y196" s="631"/>
      <c r="Z196" s="631"/>
    </row>
    <row r="197" spans="1:26" ht="12.75" customHeight="1">
      <c r="A197" s="767" t="s">
        <v>3673</v>
      </c>
      <c r="B197" s="297">
        <v>217</v>
      </c>
      <c r="C197" s="50"/>
      <c r="D197" s="1166"/>
      <c r="E197" s="1167"/>
      <c r="F197" s="767" t="s">
        <v>3674</v>
      </c>
      <c r="G197" s="297">
        <v>217</v>
      </c>
      <c r="H197" s="50"/>
      <c r="I197" s="1167"/>
      <c r="J197" s="149"/>
      <c r="N197" s="631"/>
      <c r="O197" s="631"/>
      <c r="R197" s="631"/>
      <c r="S197" s="631"/>
      <c r="T197" s="631"/>
      <c r="U197" s="631"/>
      <c r="V197" s="631"/>
      <c r="W197" s="631"/>
      <c r="X197" s="631"/>
      <c r="Y197" s="631"/>
      <c r="Z197" s="631"/>
    </row>
    <row r="198" spans="1:26" ht="12.75" customHeight="1">
      <c r="A198" s="767" t="s">
        <v>3675</v>
      </c>
      <c r="B198" s="297">
        <v>231</v>
      </c>
      <c r="C198" s="50"/>
      <c r="D198" s="1166"/>
      <c r="E198" s="1167"/>
      <c r="F198" s="767" t="s">
        <v>3676</v>
      </c>
      <c r="G198" s="297">
        <v>231</v>
      </c>
      <c r="H198" s="50"/>
      <c r="I198" s="1167"/>
      <c r="J198" s="149"/>
      <c r="N198" s="631"/>
      <c r="O198" s="631"/>
      <c r="R198" s="631"/>
      <c r="S198" s="631"/>
      <c r="T198" s="631"/>
      <c r="U198" s="631"/>
      <c r="V198" s="631"/>
      <c r="W198" s="631"/>
      <c r="X198" s="631"/>
      <c r="Y198" s="631"/>
      <c r="Z198" s="631"/>
    </row>
    <row r="199" spans="1:26" ht="12.75" customHeight="1">
      <c r="A199" s="767" t="s">
        <v>3677</v>
      </c>
      <c r="B199" s="297">
        <v>295</v>
      </c>
      <c r="C199" s="50"/>
      <c r="D199" s="1166"/>
      <c r="E199" s="1167"/>
      <c r="F199" s="767" t="s">
        <v>3678</v>
      </c>
      <c r="G199" s="297">
        <v>295</v>
      </c>
      <c r="H199" s="50"/>
      <c r="I199" s="1167"/>
      <c r="J199" s="149"/>
      <c r="N199" s="631"/>
      <c r="O199" s="631"/>
      <c r="R199" s="631"/>
      <c r="S199" s="631"/>
      <c r="T199" s="631"/>
      <c r="U199" s="631"/>
      <c r="V199" s="631"/>
      <c r="W199" s="631"/>
      <c r="X199" s="631"/>
      <c r="Y199" s="631"/>
      <c r="Z199" s="631"/>
    </row>
    <row r="200" spans="1:26" ht="13.5" customHeight="1">
      <c r="A200" s="979" t="s">
        <v>3679</v>
      </c>
      <c r="B200" s="300">
        <v>310</v>
      </c>
      <c r="C200" s="261"/>
      <c r="D200" s="629"/>
      <c r="E200" s="1176"/>
      <c r="F200" s="979" t="s">
        <v>3680</v>
      </c>
      <c r="G200" s="300">
        <v>310</v>
      </c>
      <c r="H200" s="261"/>
      <c r="I200" s="1176"/>
      <c r="J200" s="149"/>
      <c r="N200" s="149"/>
      <c r="O200" s="631"/>
      <c r="R200" s="631"/>
      <c r="S200" s="631"/>
      <c r="T200" s="631"/>
      <c r="U200" s="631"/>
      <c r="V200" s="631"/>
      <c r="W200" s="631"/>
      <c r="X200" s="631"/>
      <c r="Y200" s="631"/>
      <c r="Z200" s="631"/>
    </row>
    <row r="201" spans="1:26" ht="12.75" customHeight="1">
      <c r="A201" s="1499" t="s">
        <v>3681</v>
      </c>
      <c r="B201" s="1369"/>
      <c r="C201" s="1369"/>
      <c r="D201" s="1369"/>
      <c r="E201" s="1369"/>
      <c r="F201" s="1369"/>
      <c r="G201" s="1369"/>
      <c r="H201" s="1369"/>
      <c r="I201" s="1325"/>
      <c r="J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spans="1:26" ht="12.75" customHeight="1">
      <c r="A202" s="1187" t="s">
        <v>314</v>
      </c>
      <c r="B202" s="1463" t="s">
        <v>3682</v>
      </c>
      <c r="C202" s="1464"/>
      <c r="D202" s="1187" t="s">
        <v>1990</v>
      </c>
      <c r="E202" s="1463"/>
      <c r="F202" s="1464"/>
      <c r="G202" s="300"/>
      <c r="H202" s="261"/>
      <c r="I202" s="1176"/>
      <c r="J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spans="1:26" ht="12.75" customHeight="1">
      <c r="A203" s="1188" t="s">
        <v>3683</v>
      </c>
      <c r="B203" s="1189" t="s">
        <v>3684</v>
      </c>
      <c r="C203" s="1190"/>
      <c r="D203" s="261"/>
      <c r="E203" s="1460"/>
      <c r="F203" s="1391"/>
      <c r="G203" s="300"/>
      <c r="H203" s="261"/>
      <c r="I203" s="1176"/>
      <c r="J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spans="1:26" ht="12.75" customHeight="1">
      <c r="A204" s="1188" t="s">
        <v>3685</v>
      </c>
      <c r="B204" s="1189" t="s">
        <v>3684</v>
      </c>
      <c r="C204" s="1190"/>
      <c r="D204" s="261"/>
      <c r="E204" s="1460"/>
      <c r="F204" s="1391"/>
      <c r="G204" s="300"/>
      <c r="H204" s="261"/>
      <c r="I204" s="1176"/>
      <c r="J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spans="1:26" ht="12.75" customHeight="1">
      <c r="A205" s="1188" t="s">
        <v>3686</v>
      </c>
      <c r="B205" s="1189" t="s">
        <v>3684</v>
      </c>
      <c r="C205" s="1190"/>
      <c r="D205" s="261"/>
      <c r="E205" s="1460"/>
      <c r="F205" s="1391"/>
      <c r="G205" s="300"/>
      <c r="H205" s="261"/>
      <c r="I205" s="1176"/>
      <c r="J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spans="1:26" ht="12.75" customHeight="1">
      <c r="A206" s="1188" t="s">
        <v>3687</v>
      </c>
      <c r="B206" s="1189" t="s">
        <v>3684</v>
      </c>
      <c r="C206" s="1190"/>
      <c r="D206" s="261"/>
      <c r="E206" s="1460"/>
      <c r="F206" s="1391"/>
      <c r="G206" s="300"/>
      <c r="H206" s="261"/>
      <c r="I206" s="1176"/>
      <c r="J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spans="1:26" ht="12.75" customHeight="1">
      <c r="A207" s="1188" t="s">
        <v>3687</v>
      </c>
      <c r="B207" s="1191" t="s">
        <v>3684</v>
      </c>
      <c r="C207" s="1192"/>
      <c r="D207" s="261"/>
      <c r="E207" s="1460"/>
      <c r="F207" s="1391"/>
      <c r="G207" s="300"/>
      <c r="H207" s="261"/>
      <c r="I207" s="1176"/>
      <c r="J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spans="1:26" ht="12.75" customHeight="1">
      <c r="A208" s="1188" t="s">
        <v>3688</v>
      </c>
      <c r="B208" s="1193" t="s">
        <v>3684</v>
      </c>
      <c r="C208" s="1194"/>
      <c r="D208" s="261"/>
      <c r="E208" s="1460"/>
      <c r="F208" s="1391"/>
      <c r="G208" s="300"/>
      <c r="H208" s="261"/>
      <c r="I208" s="1176"/>
      <c r="J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spans="1:26" ht="12.75" customHeight="1">
      <c r="A209" s="1188" t="s">
        <v>3689</v>
      </c>
      <c r="B209" s="1189" t="s">
        <v>3684</v>
      </c>
      <c r="C209" s="1190"/>
      <c r="D209" s="261"/>
      <c r="E209" s="1460"/>
      <c r="F209" s="1391"/>
      <c r="G209" s="300"/>
      <c r="H209" s="261"/>
      <c r="I209" s="1176"/>
      <c r="J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spans="1:26" ht="12.75" customHeight="1">
      <c r="A210" s="1188" t="s">
        <v>3690</v>
      </c>
      <c r="B210" s="1191" t="s">
        <v>3684</v>
      </c>
      <c r="C210" s="1192"/>
      <c r="D210" s="261"/>
      <c r="E210" s="1460"/>
      <c r="F210" s="1391"/>
      <c r="G210" s="300"/>
      <c r="H210" s="261"/>
      <c r="I210" s="1176"/>
      <c r="J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spans="1:26" ht="12.75" customHeight="1">
      <c r="A211" s="1188" t="s">
        <v>3691</v>
      </c>
      <c r="B211" s="1195" t="s">
        <v>3684</v>
      </c>
      <c r="C211" s="1196"/>
      <c r="D211" s="261"/>
      <c r="E211" s="1460"/>
      <c r="F211" s="1391"/>
      <c r="G211" s="300"/>
      <c r="H211" s="261"/>
      <c r="I211" s="1176"/>
      <c r="J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spans="1:26" ht="12.75" customHeight="1">
      <c r="A212" s="1188" t="s">
        <v>3691</v>
      </c>
      <c r="B212" s="1195" t="s">
        <v>3684</v>
      </c>
      <c r="C212" s="1196"/>
      <c r="D212" s="261"/>
      <c r="E212" s="1460"/>
      <c r="F212" s="1391"/>
      <c r="G212" s="300"/>
      <c r="H212" s="261"/>
      <c r="I212" s="1176"/>
      <c r="J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spans="1:26" ht="12.75" customHeight="1">
      <c r="A213" s="1188" t="s">
        <v>3692</v>
      </c>
      <c r="B213" s="1195" t="s">
        <v>3684</v>
      </c>
      <c r="C213" s="1196"/>
      <c r="D213" s="261"/>
      <c r="E213" s="1460"/>
      <c r="F213" s="1391"/>
      <c r="G213" s="300"/>
      <c r="H213" s="261"/>
      <c r="I213" s="1176"/>
      <c r="J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spans="1:26" ht="12.75" customHeight="1">
      <c r="A214" s="1188" t="s">
        <v>3693</v>
      </c>
      <c r="B214" s="1195" t="s">
        <v>3684</v>
      </c>
      <c r="C214" s="1196"/>
      <c r="D214" s="261"/>
      <c r="E214" s="1460"/>
      <c r="F214" s="1391"/>
      <c r="G214" s="300"/>
      <c r="H214" s="261"/>
      <c r="I214" s="1176"/>
      <c r="J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spans="1:26" ht="12.75" customHeight="1">
      <c r="A215" s="1188" t="s">
        <v>3694</v>
      </c>
      <c r="B215" s="1195" t="s">
        <v>3684</v>
      </c>
      <c r="C215" s="1196"/>
      <c r="D215" s="261"/>
      <c r="E215" s="1460"/>
      <c r="F215" s="1391"/>
      <c r="G215" s="300"/>
      <c r="H215" s="261"/>
      <c r="I215" s="1176"/>
      <c r="J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spans="1:26" ht="12.75" customHeight="1">
      <c r="A216" s="1188" t="s">
        <v>3695</v>
      </c>
      <c r="B216" s="1195" t="s">
        <v>3684</v>
      </c>
      <c r="C216" s="1196"/>
      <c r="D216" s="261"/>
      <c r="E216" s="1460"/>
      <c r="F216" s="1391"/>
      <c r="G216" s="300"/>
      <c r="H216" s="261"/>
      <c r="I216" s="1176"/>
      <c r="J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spans="1:26" ht="12.75" customHeight="1">
      <c r="A217" s="1188" t="s">
        <v>3696</v>
      </c>
      <c r="B217" s="1195" t="s">
        <v>3684</v>
      </c>
      <c r="C217" s="1196"/>
      <c r="D217" s="261"/>
      <c r="E217" s="1460"/>
      <c r="F217" s="1391"/>
      <c r="G217" s="300"/>
      <c r="H217" s="261"/>
      <c r="I217" s="1176"/>
      <c r="J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spans="1:26" ht="12.75" customHeight="1">
      <c r="A218" s="1499" t="s">
        <v>3697</v>
      </c>
      <c r="B218" s="1369"/>
      <c r="C218" s="1369"/>
      <c r="D218" s="1369"/>
      <c r="E218" s="1369"/>
      <c r="F218" s="1369"/>
      <c r="G218" s="1369"/>
      <c r="H218" s="1369"/>
      <c r="I218" s="1325"/>
      <c r="J218" s="149"/>
      <c r="K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spans="1:26" ht="12.75" customHeight="1">
      <c r="A219" s="1187" t="s">
        <v>314</v>
      </c>
      <c r="B219" s="1463" t="s">
        <v>3682</v>
      </c>
      <c r="C219" s="1464"/>
      <c r="D219" s="1187" t="s">
        <v>1990</v>
      </c>
      <c r="E219" s="1463"/>
      <c r="F219" s="1464"/>
      <c r="G219" s="1197"/>
      <c r="H219" s="258"/>
      <c r="I219" s="1176"/>
      <c r="J219" s="149"/>
      <c r="K219" s="631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spans="1:26" ht="12.75" customHeight="1">
      <c r="A220" s="1188" t="s">
        <v>3698</v>
      </c>
      <c r="B220" s="1461" t="s">
        <v>3684</v>
      </c>
      <c r="C220" s="1391"/>
      <c r="D220" s="1198"/>
      <c r="E220" s="1460"/>
      <c r="F220" s="1391"/>
      <c r="G220" s="300"/>
      <c r="H220" s="261"/>
      <c r="I220" s="1176"/>
      <c r="J220" s="149"/>
      <c r="K220" s="631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spans="1:26" ht="12.75" customHeight="1">
      <c r="A221" s="1188" t="s">
        <v>3699</v>
      </c>
      <c r="B221" s="1461" t="s">
        <v>3684</v>
      </c>
      <c r="C221" s="1391"/>
      <c r="D221" s="1198"/>
      <c r="E221" s="1460"/>
      <c r="F221" s="1391"/>
      <c r="G221" s="300"/>
      <c r="H221" s="261"/>
      <c r="I221" s="1176"/>
      <c r="J221" s="149"/>
      <c r="K221" s="631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spans="1:26" ht="12.75" customHeight="1">
      <c r="A222" s="1188" t="s">
        <v>3700</v>
      </c>
      <c r="B222" s="1461" t="s">
        <v>3684</v>
      </c>
      <c r="C222" s="1391"/>
      <c r="D222" s="1198"/>
      <c r="E222" s="1460"/>
      <c r="F222" s="1391"/>
      <c r="G222" s="300"/>
      <c r="H222" s="261"/>
      <c r="I222" s="1176"/>
      <c r="J222" s="149"/>
      <c r="K222" s="631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spans="1:26" ht="12.75" customHeight="1">
      <c r="A223" s="1188" t="s">
        <v>3701</v>
      </c>
      <c r="B223" s="1461" t="s">
        <v>3684</v>
      </c>
      <c r="C223" s="1391"/>
      <c r="D223" s="1198"/>
      <c r="E223" s="1460"/>
      <c r="F223" s="1391"/>
      <c r="G223" s="300"/>
      <c r="H223" s="261"/>
      <c r="I223" s="1176"/>
      <c r="J223" s="149"/>
      <c r="K223" s="631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spans="1:26" ht="12.75" customHeight="1">
      <c r="A224" s="1188" t="s">
        <v>3702</v>
      </c>
      <c r="B224" s="1461" t="s">
        <v>3684</v>
      </c>
      <c r="C224" s="1391"/>
      <c r="D224" s="1198"/>
      <c r="E224" s="1460"/>
      <c r="F224" s="1391"/>
      <c r="G224" s="300"/>
      <c r="H224" s="261"/>
      <c r="I224" s="1176"/>
      <c r="J224" s="149"/>
      <c r="K224" s="631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spans="1:26" ht="12.75" customHeight="1">
      <c r="A225" s="1188" t="s">
        <v>3703</v>
      </c>
      <c r="B225" s="1461" t="s">
        <v>3684</v>
      </c>
      <c r="C225" s="1391"/>
      <c r="D225" s="1198"/>
      <c r="E225" s="1460"/>
      <c r="F225" s="1391"/>
      <c r="G225" s="300"/>
      <c r="H225" s="261"/>
      <c r="I225" s="1176"/>
      <c r="J225" s="149"/>
      <c r="K225" s="631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spans="1:26" ht="12.75" customHeight="1">
      <c r="A226" s="1188" t="s">
        <v>3704</v>
      </c>
      <c r="B226" s="1461" t="s">
        <v>3684</v>
      </c>
      <c r="C226" s="1391"/>
      <c r="D226" s="1198"/>
      <c r="E226" s="1460"/>
      <c r="F226" s="1391"/>
      <c r="G226" s="300"/>
      <c r="H226" s="261"/>
      <c r="I226" s="1176"/>
      <c r="J226" s="149"/>
      <c r="K226" s="631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spans="1:26" ht="12.75" customHeight="1">
      <c r="A227" s="1188" t="s">
        <v>3705</v>
      </c>
      <c r="B227" s="1461" t="s">
        <v>3684</v>
      </c>
      <c r="C227" s="1391"/>
      <c r="D227" s="1198"/>
      <c r="E227" s="1460"/>
      <c r="F227" s="1391"/>
      <c r="G227" s="300"/>
      <c r="H227" s="261"/>
      <c r="I227" s="1176"/>
      <c r="J227" s="149"/>
      <c r="K227" s="631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spans="1:26" ht="12.75" customHeight="1">
      <c r="A228" s="1188" t="s">
        <v>3706</v>
      </c>
      <c r="B228" s="1461" t="s">
        <v>3684</v>
      </c>
      <c r="C228" s="1391"/>
      <c r="D228" s="1198"/>
      <c r="E228" s="1460"/>
      <c r="F228" s="1391"/>
      <c r="G228" s="300"/>
      <c r="H228" s="261"/>
      <c r="I228" s="1176"/>
      <c r="J228" s="149"/>
      <c r="K228" s="631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spans="1:26" ht="12.75" customHeight="1">
      <c r="A229" s="1188" t="s">
        <v>3707</v>
      </c>
      <c r="B229" s="1461" t="s">
        <v>3684</v>
      </c>
      <c r="C229" s="1391"/>
      <c r="D229" s="1198"/>
      <c r="E229" s="1460"/>
      <c r="F229" s="1391"/>
      <c r="G229" s="300"/>
      <c r="H229" s="261"/>
      <c r="I229" s="1176"/>
      <c r="J229" s="149"/>
      <c r="K229" s="631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spans="1:26" ht="12.75" customHeight="1">
      <c r="A230" s="1188" t="s">
        <v>3708</v>
      </c>
      <c r="B230" s="1461" t="s">
        <v>3684</v>
      </c>
      <c r="C230" s="1391"/>
      <c r="D230" s="1198"/>
      <c r="E230" s="1460"/>
      <c r="F230" s="1391"/>
      <c r="G230" s="300"/>
      <c r="H230" s="261"/>
      <c r="I230" s="1176"/>
      <c r="J230" s="149"/>
      <c r="K230" s="631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spans="1:26" ht="12.75" customHeight="1">
      <c r="A231" s="1188" t="s">
        <v>3709</v>
      </c>
      <c r="B231" s="1461" t="s">
        <v>3684</v>
      </c>
      <c r="C231" s="1391"/>
      <c r="D231" s="1198"/>
      <c r="E231" s="1460"/>
      <c r="F231" s="1391"/>
      <c r="G231" s="300"/>
      <c r="H231" s="261"/>
      <c r="I231" s="1176"/>
      <c r="J231" s="149"/>
      <c r="K231" s="631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spans="1:26" ht="12.75" customHeight="1">
      <c r="A232" s="1188" t="s">
        <v>3710</v>
      </c>
      <c r="B232" s="1461" t="s">
        <v>3684</v>
      </c>
      <c r="C232" s="1391"/>
      <c r="D232" s="1198"/>
      <c r="E232" s="1460"/>
      <c r="F232" s="1391"/>
      <c r="G232" s="300"/>
      <c r="H232" s="261"/>
      <c r="I232" s="1176"/>
      <c r="J232" s="149"/>
      <c r="K232" s="631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spans="1:26" ht="12.75" customHeight="1">
      <c r="A233" s="1188" t="s">
        <v>3711</v>
      </c>
      <c r="B233" s="1461" t="s">
        <v>3684</v>
      </c>
      <c r="C233" s="1391"/>
      <c r="D233" s="1198"/>
      <c r="E233" s="1460"/>
      <c r="F233" s="1391"/>
      <c r="G233" s="300"/>
      <c r="H233" s="261"/>
      <c r="I233" s="1176"/>
      <c r="J233" s="149"/>
      <c r="K233" s="631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spans="1:26" ht="12.75" customHeight="1">
      <c r="A234" s="1188" t="s">
        <v>3712</v>
      </c>
      <c r="B234" s="1461" t="s">
        <v>3684</v>
      </c>
      <c r="C234" s="1391"/>
      <c r="D234" s="1198"/>
      <c r="E234" s="1460"/>
      <c r="F234" s="1391"/>
      <c r="G234" s="300"/>
      <c r="H234" s="261"/>
      <c r="I234" s="1176"/>
      <c r="J234" s="149"/>
      <c r="K234" s="631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spans="1:26" ht="12.75" customHeight="1">
      <c r="A235" s="1188" t="s">
        <v>3713</v>
      </c>
      <c r="B235" s="1461" t="s">
        <v>3684</v>
      </c>
      <c r="C235" s="1391"/>
      <c r="D235" s="1198"/>
      <c r="E235" s="1460"/>
      <c r="F235" s="1391"/>
      <c r="G235" s="300"/>
      <c r="H235" s="261"/>
      <c r="I235" s="1176"/>
      <c r="J235" s="149"/>
      <c r="K235" s="631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spans="1:26" ht="12.75" customHeight="1">
      <c r="A236" s="1188" t="s">
        <v>3714</v>
      </c>
      <c r="B236" s="1461" t="s">
        <v>3684</v>
      </c>
      <c r="C236" s="1391"/>
      <c r="D236" s="1198"/>
      <c r="E236" s="1460"/>
      <c r="F236" s="1391"/>
      <c r="G236" s="300"/>
      <c r="H236" s="261"/>
      <c r="I236" s="1176"/>
      <c r="J236" s="149"/>
      <c r="K236" s="631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spans="1:26" ht="12.75" customHeight="1">
      <c r="A237" s="1188" t="s">
        <v>3715</v>
      </c>
      <c r="B237" s="1461" t="s">
        <v>3684</v>
      </c>
      <c r="C237" s="1391"/>
      <c r="D237" s="1198"/>
      <c r="E237" s="1460"/>
      <c r="F237" s="1391"/>
      <c r="G237" s="300"/>
      <c r="H237" s="261"/>
      <c r="I237" s="1176"/>
      <c r="J237" s="149"/>
      <c r="K237" s="631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spans="1:26" ht="12.75" customHeight="1">
      <c r="A238" s="1188" t="s">
        <v>3716</v>
      </c>
      <c r="B238" s="1461" t="s">
        <v>3684</v>
      </c>
      <c r="C238" s="1391"/>
      <c r="D238" s="1198"/>
      <c r="E238" s="1460"/>
      <c r="F238" s="1391"/>
      <c r="G238" s="300"/>
      <c r="H238" s="261"/>
      <c r="I238" s="1176"/>
      <c r="J238" s="149"/>
      <c r="K238" s="631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spans="1:26" ht="12.75" customHeight="1">
      <c r="A239" s="1188" t="s">
        <v>3717</v>
      </c>
      <c r="B239" s="1461" t="s">
        <v>3684</v>
      </c>
      <c r="C239" s="1391"/>
      <c r="D239" s="1198"/>
      <c r="E239" s="1460"/>
      <c r="F239" s="1391"/>
      <c r="G239" s="300"/>
      <c r="H239" s="261"/>
      <c r="I239" s="1176"/>
      <c r="J239" s="149"/>
      <c r="K239" s="631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spans="1:26" ht="12.75" customHeight="1">
      <c r="A240" s="1188" t="s">
        <v>3718</v>
      </c>
      <c r="B240" s="1461" t="s">
        <v>3684</v>
      </c>
      <c r="C240" s="1391"/>
      <c r="D240" s="1198"/>
      <c r="E240" s="1460"/>
      <c r="F240" s="1391"/>
      <c r="G240" s="300"/>
      <c r="H240" s="261"/>
      <c r="I240" s="1176"/>
      <c r="J240" s="149"/>
      <c r="K240" s="631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spans="1:26" ht="12.75" customHeight="1">
      <c r="A241" s="1500" t="s">
        <v>3719</v>
      </c>
      <c r="B241" s="1369"/>
      <c r="C241" s="1369"/>
      <c r="D241" s="1369"/>
      <c r="E241" s="1369"/>
      <c r="F241" s="1369"/>
      <c r="G241" s="1369"/>
      <c r="H241" s="1369"/>
      <c r="I241" s="1325"/>
      <c r="J241" s="149"/>
      <c r="K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spans="1:26" ht="12.75" customHeight="1">
      <c r="A242" s="1188" t="s">
        <v>3720</v>
      </c>
      <c r="B242" s="1461" t="s">
        <v>3684</v>
      </c>
      <c r="C242" s="1391"/>
      <c r="D242" s="1198"/>
      <c r="E242" s="1460"/>
      <c r="F242" s="1391"/>
      <c r="G242" s="300"/>
      <c r="H242" s="261"/>
      <c r="I242" s="1176"/>
      <c r="J242" s="149"/>
      <c r="K242" s="631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spans="1:26" ht="12.75" customHeight="1">
      <c r="A243" s="1188" t="s">
        <v>3721</v>
      </c>
      <c r="B243" s="1461" t="s">
        <v>3684</v>
      </c>
      <c r="C243" s="1391"/>
      <c r="D243" s="1198"/>
      <c r="E243" s="1460"/>
      <c r="F243" s="1391"/>
      <c r="G243" s="300"/>
      <c r="H243" s="261"/>
      <c r="I243" s="1176"/>
      <c r="J243" s="149"/>
      <c r="K243" s="631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spans="1:26" ht="12.75" customHeight="1">
      <c r="A244" s="1188" t="s">
        <v>3722</v>
      </c>
      <c r="B244" s="1461" t="s">
        <v>3684</v>
      </c>
      <c r="C244" s="1391"/>
      <c r="D244" s="1198"/>
      <c r="E244" s="1460"/>
      <c r="F244" s="1391"/>
      <c r="G244" s="300"/>
      <c r="H244" s="261"/>
      <c r="I244" s="1176"/>
      <c r="J244" s="149"/>
      <c r="K244" s="631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spans="1:26" ht="12.75" customHeight="1">
      <c r="A245" s="1188" t="s">
        <v>3723</v>
      </c>
      <c r="B245" s="1461" t="s">
        <v>3684</v>
      </c>
      <c r="C245" s="1391"/>
      <c r="D245" s="1198"/>
      <c r="E245" s="1460"/>
      <c r="F245" s="1391"/>
      <c r="G245" s="300"/>
      <c r="H245" s="261"/>
      <c r="I245" s="1176"/>
      <c r="J245" s="149"/>
      <c r="K245" s="631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spans="1:26" ht="12.75" customHeight="1">
      <c r="A246" s="1188" t="s">
        <v>3724</v>
      </c>
      <c r="B246" s="1461" t="s">
        <v>3684</v>
      </c>
      <c r="C246" s="1391"/>
      <c r="D246" s="1198"/>
      <c r="E246" s="1460"/>
      <c r="F246" s="1391"/>
      <c r="G246" s="300"/>
      <c r="H246" s="261"/>
      <c r="I246" s="1176"/>
      <c r="J246" s="149"/>
      <c r="K246" s="631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spans="1:26" ht="12.75" customHeight="1">
      <c r="A247" s="1188" t="s">
        <v>3725</v>
      </c>
      <c r="B247" s="1461" t="s">
        <v>3684</v>
      </c>
      <c r="C247" s="1391"/>
      <c r="D247" s="1198"/>
      <c r="E247" s="1460"/>
      <c r="F247" s="1391"/>
      <c r="G247" s="300"/>
      <c r="H247" s="261"/>
      <c r="I247" s="1176"/>
      <c r="J247" s="149"/>
      <c r="K247" s="631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spans="1:26" ht="12.75" customHeight="1">
      <c r="A248" s="1188" t="s">
        <v>3726</v>
      </c>
      <c r="B248" s="1461" t="s">
        <v>3684</v>
      </c>
      <c r="C248" s="1391"/>
      <c r="D248" s="1198"/>
      <c r="E248" s="1460"/>
      <c r="F248" s="1391"/>
      <c r="G248" s="300"/>
      <c r="H248" s="261"/>
      <c r="I248" s="1176"/>
      <c r="J248" s="149"/>
      <c r="K248" s="631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spans="1:26" ht="12.75" customHeight="1">
      <c r="A249" s="1188" t="s">
        <v>3727</v>
      </c>
      <c r="B249" s="1461" t="s">
        <v>3684</v>
      </c>
      <c r="C249" s="1391"/>
      <c r="D249" s="1198"/>
      <c r="E249" s="1460"/>
      <c r="F249" s="1391"/>
      <c r="G249" s="300"/>
      <c r="H249" s="261"/>
      <c r="I249" s="1176"/>
      <c r="J249" s="149"/>
      <c r="K249" s="631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spans="1:26" ht="12.75" customHeight="1">
      <c r="A250" s="1188" t="s">
        <v>3728</v>
      </c>
      <c r="B250" s="1461" t="s">
        <v>3684</v>
      </c>
      <c r="C250" s="1391"/>
      <c r="D250" s="1198"/>
      <c r="E250" s="1460"/>
      <c r="F250" s="1391"/>
      <c r="G250" s="300"/>
      <c r="H250" s="261"/>
      <c r="I250" s="1176"/>
      <c r="J250" s="149"/>
      <c r="K250" s="631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spans="1:26" ht="12.75" customHeight="1">
      <c r="A251" s="1188" t="s">
        <v>3729</v>
      </c>
      <c r="B251" s="1461" t="s">
        <v>3684</v>
      </c>
      <c r="C251" s="1391"/>
      <c r="D251" s="1198"/>
      <c r="E251" s="1460"/>
      <c r="F251" s="1391"/>
      <c r="G251" s="300"/>
      <c r="H251" s="261"/>
      <c r="I251" s="1176"/>
      <c r="J251" s="149"/>
      <c r="K251" s="631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spans="1:26" ht="12.75" customHeight="1">
      <c r="A252" s="1188" t="s">
        <v>3730</v>
      </c>
      <c r="B252" s="1461" t="s">
        <v>3684</v>
      </c>
      <c r="C252" s="1391"/>
      <c r="D252" s="1198"/>
      <c r="E252" s="1460"/>
      <c r="F252" s="1391"/>
      <c r="G252" s="300"/>
      <c r="H252" s="261"/>
      <c r="I252" s="1176"/>
      <c r="J252" s="149"/>
      <c r="K252" s="631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spans="1:26" ht="12.75" customHeight="1">
      <c r="A253" s="1188" t="s">
        <v>3731</v>
      </c>
      <c r="B253" s="1461" t="s">
        <v>3684</v>
      </c>
      <c r="C253" s="1391"/>
      <c r="D253" s="1198"/>
      <c r="E253" s="1460"/>
      <c r="F253" s="1391"/>
      <c r="G253" s="300"/>
      <c r="H253" s="261"/>
      <c r="I253" s="1176"/>
      <c r="J253" s="149"/>
      <c r="K253" s="631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spans="1:26" ht="12.75" customHeight="1">
      <c r="A254" s="1188" t="s">
        <v>3732</v>
      </c>
      <c r="B254" s="1461" t="s">
        <v>3684</v>
      </c>
      <c r="C254" s="1391"/>
      <c r="D254" s="1198"/>
      <c r="E254" s="1460"/>
      <c r="F254" s="1391"/>
      <c r="G254" s="300"/>
      <c r="H254" s="261"/>
      <c r="I254" s="1176"/>
      <c r="J254" s="149"/>
      <c r="K254" s="631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spans="1:26" ht="12.75" customHeight="1">
      <c r="A255" s="1188" t="s">
        <v>3733</v>
      </c>
      <c r="B255" s="1461" t="s">
        <v>3684</v>
      </c>
      <c r="C255" s="1391"/>
      <c r="D255" s="1198"/>
      <c r="E255" s="1460"/>
      <c r="F255" s="1391"/>
      <c r="G255" s="300"/>
      <c r="H255" s="261"/>
      <c r="I255" s="1176"/>
      <c r="J255" s="149"/>
      <c r="K255" s="631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spans="1:26" ht="12.75" customHeight="1">
      <c r="A256" s="1188" t="s">
        <v>3734</v>
      </c>
      <c r="B256" s="1461" t="s">
        <v>3684</v>
      </c>
      <c r="C256" s="1391"/>
      <c r="D256" s="1198"/>
      <c r="E256" s="1460"/>
      <c r="F256" s="1391"/>
      <c r="G256" s="300"/>
      <c r="H256" s="261"/>
      <c r="I256" s="1176"/>
      <c r="J256" s="149"/>
      <c r="K256" s="631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spans="1:26" ht="12.75" customHeight="1">
      <c r="A257" s="1188" t="s">
        <v>3735</v>
      </c>
      <c r="B257" s="1461" t="s">
        <v>3684</v>
      </c>
      <c r="C257" s="1391"/>
      <c r="D257" s="1198"/>
      <c r="E257" s="1460"/>
      <c r="F257" s="1391"/>
      <c r="G257" s="300"/>
      <c r="H257" s="261"/>
      <c r="I257" s="1176"/>
      <c r="J257" s="149"/>
      <c r="K257" s="631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spans="1:26" ht="12.75" customHeight="1">
      <c r="A258" s="1188" t="s">
        <v>3736</v>
      </c>
      <c r="B258" s="1461" t="s">
        <v>3684</v>
      </c>
      <c r="C258" s="1391"/>
      <c r="D258" s="1198"/>
      <c r="E258" s="1460"/>
      <c r="F258" s="1391"/>
      <c r="G258" s="300"/>
      <c r="H258" s="261"/>
      <c r="I258" s="1176"/>
      <c r="J258" s="149"/>
      <c r="K258" s="631"/>
      <c r="L258">
        <f>_xlfn.CEILING.MATH(D258*1.1,5)</f>
        <v>0</v>
      </c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spans="1:26" ht="29.25" customHeight="1">
      <c r="A259" s="1500" t="s">
        <v>3737</v>
      </c>
      <c r="B259" s="1369"/>
      <c r="C259" s="1369"/>
      <c r="D259" s="1369"/>
      <c r="E259" s="1369"/>
      <c r="F259" s="1369"/>
      <c r="G259" s="1369"/>
      <c r="H259" s="1369"/>
      <c r="I259" s="1369"/>
      <c r="J259" s="149"/>
      <c r="K259" s="631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spans="1:26" ht="12.75" customHeight="1">
      <c r="A260" s="1199" t="s">
        <v>314</v>
      </c>
      <c r="B260" s="1501" t="s">
        <v>1990</v>
      </c>
      <c r="C260" s="1502"/>
      <c r="D260" s="1199" t="s">
        <v>126</v>
      </c>
      <c r="E260" s="1501"/>
      <c r="F260" s="1502"/>
      <c r="G260" s="1200"/>
      <c r="H260" s="261"/>
      <c r="I260" s="1176"/>
      <c r="J260" s="149"/>
      <c r="K260" s="631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spans="1:26" ht="12.75" customHeight="1">
      <c r="A261" s="1188" t="s">
        <v>3738</v>
      </c>
      <c r="B261" s="1468" t="s">
        <v>3684</v>
      </c>
      <c r="C261" s="1313"/>
      <c r="D261" s="1201"/>
      <c r="E261" s="1460"/>
      <c r="F261" s="1391"/>
      <c r="G261" s="300"/>
      <c r="H261" s="261"/>
      <c r="I261" s="1176"/>
      <c r="J261" s="149"/>
      <c r="K261" s="631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spans="1:26" ht="12.75" customHeight="1">
      <c r="A262" s="1188" t="s">
        <v>3739</v>
      </c>
      <c r="B262" s="1468" t="s">
        <v>3684</v>
      </c>
      <c r="C262" s="1313"/>
      <c r="D262" s="1201"/>
      <c r="E262" s="1460"/>
      <c r="F262" s="1391"/>
      <c r="G262" s="300"/>
      <c r="H262" s="261"/>
      <c r="I262" s="1176"/>
      <c r="J262" s="149"/>
      <c r="K262" s="631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spans="1:26" ht="12.75" customHeight="1">
      <c r="A263" s="1188" t="s">
        <v>3740</v>
      </c>
      <c r="B263" s="1468" t="s">
        <v>3684</v>
      </c>
      <c r="C263" s="1313"/>
      <c r="D263" s="1201"/>
      <c r="E263" s="1460"/>
      <c r="F263" s="1391"/>
      <c r="G263" s="300"/>
      <c r="H263" s="261"/>
      <c r="I263" s="1176"/>
      <c r="J263" s="149"/>
      <c r="K263" s="631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spans="1:26" ht="12.75" customHeight="1">
      <c r="A264" s="1188" t="s">
        <v>3741</v>
      </c>
      <c r="B264" s="1468" t="s">
        <v>3684</v>
      </c>
      <c r="C264" s="1313"/>
      <c r="D264" s="1201"/>
      <c r="E264" s="1460"/>
      <c r="F264" s="1391"/>
      <c r="G264" s="300"/>
      <c r="H264" s="261"/>
      <c r="I264" s="1176"/>
      <c r="J264" s="149"/>
      <c r="K264" s="631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spans="1:26" ht="12.75" customHeight="1">
      <c r="A265" s="1188" t="s">
        <v>3742</v>
      </c>
      <c r="B265" s="1468" t="s">
        <v>3684</v>
      </c>
      <c r="C265" s="1313"/>
      <c r="D265" s="1201"/>
      <c r="E265" s="1460"/>
      <c r="F265" s="1391"/>
      <c r="G265" s="300"/>
      <c r="H265" s="261"/>
      <c r="I265" s="1176"/>
      <c r="J265" s="149"/>
      <c r="K265" s="631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spans="1:26" ht="12.75" customHeight="1">
      <c r="A266" s="1188" t="s">
        <v>3743</v>
      </c>
      <c r="B266" s="1468" t="s">
        <v>3684</v>
      </c>
      <c r="C266" s="1313"/>
      <c r="D266" s="980"/>
      <c r="E266" s="1460"/>
      <c r="F266" s="1391"/>
      <c r="G266" s="300"/>
      <c r="H266" s="261"/>
      <c r="I266" s="1176"/>
      <c r="J266" s="149"/>
      <c r="K266" s="631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spans="1:26" ht="12.75" customHeight="1">
      <c r="A267" s="1188" t="s">
        <v>3744</v>
      </c>
      <c r="B267" s="1468" t="s">
        <v>3684</v>
      </c>
      <c r="C267" s="1313"/>
      <c r="D267" s="980"/>
      <c r="E267" s="1460"/>
      <c r="F267" s="1391"/>
      <c r="G267" s="300"/>
      <c r="H267" s="261"/>
      <c r="I267" s="1176"/>
      <c r="J267" s="149"/>
      <c r="K267" s="631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spans="1:26" ht="12.75" customHeight="1">
      <c r="A268" s="1188" t="s">
        <v>3745</v>
      </c>
      <c r="B268" s="1468" t="s">
        <v>3684</v>
      </c>
      <c r="C268" s="1313"/>
      <c r="D268" s="980"/>
      <c r="E268" s="1460"/>
      <c r="F268" s="1391"/>
      <c r="G268" s="300"/>
      <c r="H268" s="261"/>
      <c r="I268" s="1176"/>
      <c r="J268" s="149"/>
      <c r="K268" s="631"/>
      <c r="L268" s="631"/>
      <c r="M268" s="631"/>
      <c r="N268" s="631"/>
      <c r="O268" s="631"/>
      <c r="P268" s="631"/>
      <c r="Q268" s="631"/>
      <c r="R268" s="631"/>
      <c r="S268" s="631"/>
      <c r="T268" s="631"/>
      <c r="U268" s="631"/>
      <c r="V268" s="631"/>
      <c r="W268" s="631"/>
      <c r="X268" s="631"/>
      <c r="Y268" s="631"/>
      <c r="Z268" s="631"/>
    </row>
    <row r="269" spans="1:26" ht="12.75" customHeight="1">
      <c r="A269" s="1188" t="s">
        <v>3746</v>
      </c>
      <c r="B269" s="1461" t="s">
        <v>3684</v>
      </c>
      <c r="C269" s="1391"/>
      <c r="D269" s="980"/>
      <c r="E269" s="1460"/>
      <c r="F269" s="1391"/>
      <c r="G269" s="979"/>
      <c r="H269" s="1385"/>
      <c r="I269" s="1313"/>
      <c r="J269" s="149"/>
      <c r="K269" s="1503"/>
      <c r="L269" s="1354"/>
      <c r="M269" s="631"/>
      <c r="N269" s="631"/>
      <c r="O269" s="631"/>
      <c r="P269" s="631"/>
      <c r="Q269" s="631"/>
      <c r="R269" s="631"/>
      <c r="S269" s="631"/>
      <c r="T269" s="631"/>
      <c r="U269" s="631"/>
      <c r="V269" s="631"/>
      <c r="W269" s="631"/>
      <c r="X269" s="631"/>
      <c r="Y269" s="631"/>
      <c r="Z269" s="631"/>
    </row>
    <row r="270" spans="1:26" ht="12.75" customHeight="1">
      <c r="A270" s="1188" t="s">
        <v>3747</v>
      </c>
      <c r="B270" s="1461" t="s">
        <v>3684</v>
      </c>
      <c r="C270" s="1391"/>
      <c r="D270" s="980"/>
      <c r="E270" s="1460"/>
      <c r="F270" s="1391"/>
      <c r="G270" s="300"/>
      <c r="H270" s="261"/>
      <c r="I270" s="1176"/>
      <c r="J270" s="149"/>
      <c r="K270" s="631"/>
      <c r="L270" s="631"/>
      <c r="M270" s="631"/>
      <c r="N270" s="631"/>
      <c r="O270" s="631"/>
      <c r="P270" s="631"/>
      <c r="Q270" s="631"/>
      <c r="R270" s="631"/>
      <c r="S270" s="631"/>
      <c r="T270" s="631"/>
      <c r="U270" s="631"/>
      <c r="V270" s="631"/>
      <c r="W270" s="631"/>
      <c r="X270" s="631"/>
      <c r="Y270" s="631"/>
      <c r="Z270" s="631"/>
    </row>
    <row r="271" spans="1:26" ht="12.75" customHeight="1">
      <c r="A271" s="1188" t="s">
        <v>3748</v>
      </c>
      <c r="B271" s="1461" t="s">
        <v>3684</v>
      </c>
      <c r="C271" s="1391"/>
      <c r="D271" s="980"/>
      <c r="E271" s="1460"/>
      <c r="F271" s="1391"/>
      <c r="G271" s="1200"/>
      <c r="H271" s="261"/>
      <c r="I271" s="1176"/>
      <c r="J271" s="149"/>
      <c r="K271" s="631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spans="1:26" ht="12.75" customHeight="1">
      <c r="A272" s="1188" t="s">
        <v>3749</v>
      </c>
      <c r="B272" s="1461" t="s">
        <v>3684</v>
      </c>
      <c r="C272" s="1391"/>
      <c r="D272" s="980"/>
      <c r="E272" s="1460"/>
      <c r="F272" s="1391"/>
      <c r="G272" s="300"/>
      <c r="H272" s="261"/>
      <c r="I272" s="1176"/>
      <c r="J272" s="149"/>
      <c r="K272" s="631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spans="1:26" ht="12.75" customHeight="1">
      <c r="A273" s="1188" t="s">
        <v>3750</v>
      </c>
      <c r="B273" s="1461" t="s">
        <v>3684</v>
      </c>
      <c r="C273" s="1391"/>
      <c r="D273" s="980"/>
      <c r="E273" s="1460"/>
      <c r="F273" s="1391"/>
      <c r="G273" s="300"/>
      <c r="H273" s="261"/>
      <c r="I273" s="1176"/>
      <c r="J273" s="149"/>
      <c r="K273" s="631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spans="1:26" ht="12.75" customHeight="1">
      <c r="A274" s="1188" t="s">
        <v>3751</v>
      </c>
      <c r="B274" s="1461" t="s">
        <v>3684</v>
      </c>
      <c r="C274" s="1391"/>
      <c r="D274" s="980"/>
      <c r="E274" s="1460"/>
      <c r="F274" s="1391"/>
      <c r="G274" s="300"/>
      <c r="H274" s="261"/>
      <c r="I274" s="1176"/>
      <c r="J274" s="149"/>
      <c r="K274" s="631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spans="1:26" ht="12.75" customHeight="1">
      <c r="A275" s="1188" t="s">
        <v>3752</v>
      </c>
      <c r="B275" s="1461" t="s">
        <v>3684</v>
      </c>
      <c r="C275" s="1391"/>
      <c r="D275" s="980"/>
      <c r="E275" s="1460"/>
      <c r="F275" s="1391"/>
      <c r="G275" s="300"/>
      <c r="H275" s="261"/>
      <c r="I275" s="1176"/>
      <c r="J275" s="149"/>
      <c r="K275" s="631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spans="1:26" ht="12.75" customHeight="1">
      <c r="A276" s="1188" t="s">
        <v>3753</v>
      </c>
      <c r="B276" s="1461" t="s">
        <v>3684</v>
      </c>
      <c r="C276" s="1391"/>
      <c r="D276" s="980"/>
      <c r="E276" s="1460"/>
      <c r="F276" s="1391"/>
      <c r="G276" s="300"/>
      <c r="H276" s="261"/>
      <c r="I276" s="1176"/>
      <c r="J276" s="149"/>
      <c r="K276" s="631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spans="1:26" ht="12.75" customHeight="1">
      <c r="A277" s="1188" t="s">
        <v>3754</v>
      </c>
      <c r="B277" s="1461" t="s">
        <v>3684</v>
      </c>
      <c r="C277" s="1391"/>
      <c r="D277" s="980"/>
      <c r="E277" s="1460"/>
      <c r="F277" s="1391"/>
      <c r="G277" s="300"/>
      <c r="H277" s="261"/>
      <c r="I277" s="1176"/>
      <c r="J277" s="149"/>
      <c r="K277" s="631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spans="1:26" ht="12.75" customHeight="1">
      <c r="A278" s="1188" t="s">
        <v>3755</v>
      </c>
      <c r="B278" s="1461" t="s">
        <v>3684</v>
      </c>
      <c r="C278" s="1391"/>
      <c r="D278" s="980"/>
      <c r="E278" s="1460"/>
      <c r="F278" s="1391"/>
      <c r="G278" s="1200"/>
      <c r="H278" s="261"/>
      <c r="I278" s="1176"/>
      <c r="J278" s="149"/>
      <c r="K278" s="631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spans="1:26" ht="12.75" customHeight="1">
      <c r="A279" s="1188" t="s">
        <v>3756</v>
      </c>
      <c r="B279" s="1461" t="s">
        <v>3684</v>
      </c>
      <c r="C279" s="1391"/>
      <c r="D279" s="980"/>
      <c r="E279" s="1460"/>
      <c r="F279" s="1391"/>
      <c r="G279" s="300"/>
      <c r="H279" s="261"/>
      <c r="I279" s="1176"/>
      <c r="J279" s="149"/>
      <c r="K279" s="631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spans="1:26" ht="12.75" customHeight="1">
      <c r="A280" s="1188" t="s">
        <v>3757</v>
      </c>
      <c r="B280" s="1461" t="s">
        <v>3684</v>
      </c>
      <c r="C280" s="1391"/>
      <c r="D280" s="980"/>
      <c r="E280" s="1460"/>
      <c r="F280" s="1391"/>
      <c r="G280" s="300"/>
      <c r="H280" s="261"/>
      <c r="I280" s="1176"/>
      <c r="J280" s="149"/>
      <c r="K280" s="631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spans="1:26" ht="12.75" customHeight="1">
      <c r="A281" s="1188" t="s">
        <v>3758</v>
      </c>
      <c r="B281" s="1461" t="s">
        <v>3684</v>
      </c>
      <c r="C281" s="1391"/>
      <c r="D281" s="980"/>
      <c r="E281" s="1460"/>
      <c r="F281" s="1391"/>
      <c r="G281" s="300"/>
      <c r="H281" s="261"/>
      <c r="I281" s="1176"/>
      <c r="J281" s="149"/>
      <c r="K281" s="631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spans="1:26" ht="12.75" customHeight="1">
      <c r="A282" s="1188" t="s">
        <v>3759</v>
      </c>
      <c r="B282" s="1461" t="s">
        <v>3684</v>
      </c>
      <c r="C282" s="1391"/>
      <c r="D282" s="980"/>
      <c r="E282" s="1460"/>
      <c r="F282" s="1391"/>
      <c r="G282" s="300"/>
      <c r="H282" s="261"/>
      <c r="I282" s="1176"/>
      <c r="J282" s="149"/>
      <c r="K282" s="631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spans="1:26" ht="12.75" customHeight="1">
      <c r="A283" s="1188" t="s">
        <v>3760</v>
      </c>
      <c r="B283" s="1461" t="s">
        <v>3684</v>
      </c>
      <c r="C283" s="1391"/>
      <c r="D283" s="980"/>
      <c r="E283" s="1460"/>
      <c r="F283" s="1391"/>
      <c r="G283" s="300"/>
      <c r="H283" s="261"/>
      <c r="I283" s="1176"/>
      <c r="J283" s="149"/>
      <c r="K283" s="631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spans="1:26" ht="12.75" customHeight="1">
      <c r="A284" s="1500" t="s">
        <v>3761</v>
      </c>
      <c r="B284" s="1369"/>
      <c r="C284" s="1369"/>
      <c r="D284" s="1369"/>
      <c r="E284" s="1369"/>
      <c r="F284" s="1369"/>
      <c r="G284" s="1369"/>
      <c r="H284" s="1369"/>
      <c r="I284" s="1325"/>
      <c r="J284" s="1202"/>
      <c r="K284" s="1203"/>
      <c r="L284" s="1202"/>
      <c r="M284" s="1202"/>
      <c r="N284" s="1202"/>
      <c r="O284" s="1202"/>
      <c r="P284" s="1202"/>
      <c r="Q284" s="1202"/>
      <c r="R284" s="1202"/>
      <c r="S284" s="1202"/>
      <c r="T284" s="1202"/>
      <c r="U284" s="1202"/>
      <c r="V284" s="1202"/>
      <c r="W284" s="1202"/>
      <c r="X284" s="1202"/>
      <c r="Y284" s="1202"/>
      <c r="Z284" s="1202"/>
    </row>
    <row r="285" spans="1:26" ht="12.75" customHeight="1">
      <c r="A285" s="1199" t="s">
        <v>314</v>
      </c>
      <c r="B285" s="1490" t="s">
        <v>1990</v>
      </c>
      <c r="C285" s="1422"/>
      <c r="D285" s="1199" t="s">
        <v>126</v>
      </c>
      <c r="E285" s="1501"/>
      <c r="F285" s="1502"/>
      <c r="G285" s="1200"/>
      <c r="H285" s="261"/>
      <c r="I285" s="1176"/>
      <c r="J285" s="149"/>
      <c r="K285" s="631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spans="1:26" ht="12.75" customHeight="1">
      <c r="A286" s="1188" t="s">
        <v>3762</v>
      </c>
      <c r="B286" s="1461" t="s">
        <v>3684</v>
      </c>
      <c r="C286" s="1391"/>
      <c r="D286" s="1201"/>
      <c r="E286" s="1460"/>
      <c r="F286" s="1391"/>
      <c r="G286" s="300"/>
      <c r="H286" s="261"/>
      <c r="I286" s="1176"/>
      <c r="J286" s="149"/>
      <c r="K286" s="631"/>
      <c r="L286" s="631"/>
      <c r="M286" s="631"/>
      <c r="N286" s="631"/>
      <c r="O286" s="631"/>
      <c r="P286" s="631"/>
      <c r="Q286" s="631"/>
      <c r="R286" s="631"/>
      <c r="S286" s="631"/>
      <c r="T286" s="631"/>
      <c r="U286" s="631"/>
      <c r="V286" s="631"/>
      <c r="W286" s="631"/>
      <c r="X286" s="631"/>
      <c r="Y286" s="631"/>
      <c r="Z286" s="631"/>
    </row>
    <row r="287" spans="1:26" ht="12.75" customHeight="1">
      <c r="A287" s="1188" t="s">
        <v>3763</v>
      </c>
      <c r="B287" s="1461" t="s">
        <v>3684</v>
      </c>
      <c r="C287" s="1391"/>
      <c r="D287" s="1201"/>
      <c r="E287" s="1460"/>
      <c r="F287" s="1391"/>
      <c r="G287" s="300"/>
      <c r="H287" s="261"/>
      <c r="I287" s="1176"/>
      <c r="J287" s="149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</row>
    <row r="288" spans="1:26" ht="12.75" customHeight="1">
      <c r="A288" s="1188" t="s">
        <v>3764</v>
      </c>
      <c r="B288" s="1461" t="s">
        <v>3684</v>
      </c>
      <c r="C288" s="1391"/>
      <c r="D288" s="1201"/>
      <c r="E288" s="1460"/>
      <c r="F288" s="1391"/>
      <c r="G288" s="1200"/>
      <c r="H288" s="261"/>
      <c r="I288" s="1176"/>
      <c r="J288" s="149"/>
      <c r="K288" s="631"/>
      <c r="L288" s="631"/>
      <c r="M288" s="631"/>
      <c r="N288" s="631"/>
      <c r="O288" s="631"/>
      <c r="P288" s="631"/>
      <c r="Q288" s="631"/>
      <c r="R288" s="631"/>
      <c r="S288" s="631"/>
      <c r="T288" s="631"/>
      <c r="U288" s="631"/>
      <c r="V288" s="631"/>
      <c r="W288" s="631"/>
      <c r="X288" s="631"/>
      <c r="Y288" s="631"/>
      <c r="Z288" s="631"/>
    </row>
    <row r="289" spans="1:26" ht="12.75" customHeight="1">
      <c r="A289" s="1188" t="s">
        <v>3765</v>
      </c>
      <c r="B289" s="1461" t="s">
        <v>3684</v>
      </c>
      <c r="C289" s="1391"/>
      <c r="D289" s="1201"/>
      <c r="E289" s="1460"/>
      <c r="F289" s="1391"/>
      <c r="G289" s="1200"/>
      <c r="H289" s="261"/>
      <c r="I289" s="1176"/>
      <c r="J289" s="149"/>
      <c r="K289" s="631"/>
      <c r="L289" s="631"/>
      <c r="M289" s="631"/>
      <c r="N289" s="631"/>
      <c r="O289" s="631"/>
      <c r="P289" s="631"/>
      <c r="Q289" s="631"/>
      <c r="R289" s="631"/>
      <c r="S289" s="631"/>
      <c r="T289" s="631"/>
      <c r="U289" s="631"/>
      <c r="V289" s="631"/>
      <c r="W289" s="631"/>
      <c r="X289" s="631"/>
      <c r="Y289" s="631"/>
      <c r="Z289" s="631"/>
    </row>
    <row r="290" spans="1:26" ht="12.75" customHeight="1">
      <c r="A290" s="1188" t="s">
        <v>3766</v>
      </c>
      <c r="B290" s="1461" t="s">
        <v>3684</v>
      </c>
      <c r="C290" s="1391"/>
      <c r="D290" s="1201"/>
      <c r="E290" s="1460"/>
      <c r="F290" s="1391"/>
      <c r="G290" s="1200"/>
      <c r="H290" s="261"/>
      <c r="I290" s="1176"/>
      <c r="J290" s="149"/>
      <c r="K290" s="631"/>
      <c r="L290" s="631"/>
      <c r="M290" s="631"/>
      <c r="N290" s="631"/>
      <c r="O290" s="631"/>
      <c r="P290" s="631"/>
      <c r="Q290" s="631"/>
      <c r="R290" s="631"/>
      <c r="S290" s="631"/>
      <c r="T290" s="631"/>
      <c r="U290" s="631"/>
      <c r="V290" s="631"/>
      <c r="W290" s="631"/>
      <c r="X290" s="631"/>
      <c r="Y290" s="631"/>
      <c r="Z290" s="631"/>
    </row>
    <row r="291" spans="1:26" ht="12.75" customHeight="1">
      <c r="A291" s="1188" t="s">
        <v>3767</v>
      </c>
      <c r="B291" s="1461" t="s">
        <v>3684</v>
      </c>
      <c r="C291" s="1391"/>
      <c r="D291" s="1201"/>
      <c r="E291" s="1460"/>
      <c r="F291" s="1391"/>
      <c r="G291" s="1200"/>
      <c r="H291" s="261"/>
      <c r="I291" s="1176"/>
      <c r="J291" s="149"/>
      <c r="K291" s="631"/>
      <c r="L291" s="631"/>
      <c r="M291" s="631"/>
      <c r="N291" s="631"/>
      <c r="O291" s="631"/>
      <c r="P291" s="631"/>
      <c r="Q291" s="631"/>
      <c r="R291" s="631"/>
      <c r="S291" s="631"/>
      <c r="T291" s="631"/>
      <c r="U291" s="631"/>
      <c r="V291" s="631"/>
      <c r="W291" s="631"/>
      <c r="X291" s="631"/>
      <c r="Y291" s="631"/>
      <c r="Z291" s="631"/>
    </row>
    <row r="292" spans="1:26" ht="12.75" customHeight="1">
      <c r="A292" s="1188" t="s">
        <v>3768</v>
      </c>
      <c r="B292" s="1461" t="s">
        <v>3684</v>
      </c>
      <c r="C292" s="1391"/>
      <c r="D292" s="1201"/>
      <c r="E292" s="1460"/>
      <c r="F292" s="1391"/>
      <c r="G292" s="300"/>
      <c r="H292" s="261"/>
      <c r="I292" s="1176"/>
      <c r="J292" s="149"/>
      <c r="K292" s="631"/>
      <c r="L292" s="631"/>
      <c r="M292" s="631"/>
      <c r="N292" s="631"/>
      <c r="O292" s="631"/>
      <c r="P292" s="631"/>
      <c r="Q292" s="631"/>
      <c r="R292" s="631"/>
      <c r="S292" s="631"/>
      <c r="T292" s="631"/>
      <c r="U292" s="631"/>
      <c r="V292" s="631"/>
      <c r="W292" s="631"/>
      <c r="X292" s="631"/>
      <c r="Y292" s="631"/>
      <c r="Z292" s="631"/>
    </row>
    <row r="293" spans="1:26" ht="12.75" customHeight="1">
      <c r="A293" s="1188" t="s">
        <v>3769</v>
      </c>
      <c r="B293" s="1461" t="s">
        <v>3684</v>
      </c>
      <c r="C293" s="1391"/>
      <c r="D293" s="1201"/>
      <c r="E293" s="1460"/>
      <c r="F293" s="1391"/>
      <c r="G293" s="300"/>
      <c r="H293" s="261"/>
      <c r="I293" s="1176"/>
      <c r="J293" s="149"/>
      <c r="K293" s="631"/>
      <c r="L293" s="631"/>
      <c r="M293" s="631"/>
      <c r="N293" s="631"/>
      <c r="O293" s="631"/>
      <c r="P293" s="631"/>
      <c r="Q293" s="631"/>
      <c r="R293" s="631"/>
      <c r="S293" s="631"/>
      <c r="T293" s="631"/>
      <c r="U293" s="631"/>
      <c r="V293" s="631"/>
      <c r="W293" s="631"/>
      <c r="X293" s="631"/>
      <c r="Y293" s="631"/>
      <c r="Z293" s="631"/>
    </row>
    <row r="294" spans="1:26" ht="12.75" customHeight="1">
      <c r="A294" s="1188" t="s">
        <v>3770</v>
      </c>
      <c r="B294" s="1461" t="s">
        <v>3684</v>
      </c>
      <c r="C294" s="1391"/>
      <c r="D294" s="1201"/>
      <c r="E294" s="1460"/>
      <c r="F294" s="1391"/>
      <c r="G294" s="300"/>
      <c r="H294" s="261"/>
      <c r="I294" s="1176"/>
      <c r="J294" s="149"/>
      <c r="K294" s="631"/>
      <c r="L294" s="631"/>
      <c r="M294" s="631"/>
      <c r="N294" s="631"/>
      <c r="O294" s="631"/>
      <c r="P294" s="631"/>
      <c r="Q294" s="631"/>
      <c r="R294" s="631"/>
      <c r="S294" s="631"/>
      <c r="T294" s="631"/>
      <c r="U294" s="631"/>
      <c r="V294" s="631"/>
      <c r="W294" s="631"/>
      <c r="X294" s="631"/>
      <c r="Y294" s="631"/>
      <c r="Z294" s="631"/>
    </row>
    <row r="295" spans="1:26" ht="12.75" customHeight="1">
      <c r="A295" s="1188" t="s">
        <v>3771</v>
      </c>
      <c r="B295" s="1461" t="s">
        <v>3684</v>
      </c>
      <c r="C295" s="1391"/>
      <c r="D295" s="1201"/>
      <c r="E295" s="1460"/>
      <c r="F295" s="1391"/>
      <c r="G295" s="300"/>
      <c r="H295" s="261"/>
      <c r="I295" s="1176"/>
      <c r="J295" s="149"/>
      <c r="K295" s="631"/>
      <c r="L295" s="631"/>
      <c r="M295" s="631"/>
      <c r="N295" s="631"/>
      <c r="O295" s="631"/>
      <c r="P295" s="631"/>
      <c r="Q295" s="631"/>
      <c r="R295" s="631"/>
      <c r="S295" s="631"/>
      <c r="T295" s="631"/>
      <c r="U295" s="631"/>
      <c r="V295" s="631"/>
      <c r="W295" s="631"/>
      <c r="X295" s="631"/>
      <c r="Y295" s="631"/>
      <c r="Z295" s="631"/>
    </row>
    <row r="296" spans="1:26" ht="12.75" customHeight="1">
      <c r="A296" s="1188" t="s">
        <v>3772</v>
      </c>
      <c r="B296" s="1461" t="s">
        <v>3684</v>
      </c>
      <c r="C296" s="1391"/>
      <c r="D296" s="1201"/>
      <c r="E296" s="1460"/>
      <c r="F296" s="1391"/>
      <c r="G296" s="300"/>
      <c r="H296" s="261"/>
      <c r="I296" s="1176"/>
      <c r="J296" s="149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</row>
    <row r="297" spans="1:26" ht="12.75" customHeight="1">
      <c r="A297" s="1188" t="s">
        <v>3773</v>
      </c>
      <c r="B297" s="1461" t="s">
        <v>3684</v>
      </c>
      <c r="C297" s="1391"/>
      <c r="D297" s="1201"/>
      <c r="E297" s="1460"/>
      <c r="F297" s="1391"/>
      <c r="G297" s="300"/>
      <c r="H297" s="261"/>
      <c r="I297" s="1176"/>
      <c r="J297" s="149"/>
      <c r="K297" s="631"/>
      <c r="L297" s="631"/>
      <c r="M297" s="631"/>
      <c r="N297" s="631"/>
      <c r="O297" s="631"/>
      <c r="P297" s="631"/>
      <c r="Q297" s="631"/>
      <c r="R297" s="631"/>
      <c r="S297" s="631"/>
      <c r="T297" s="631"/>
      <c r="U297" s="631"/>
      <c r="V297" s="631"/>
      <c r="W297" s="631"/>
      <c r="X297" s="631"/>
      <c r="Y297" s="631"/>
      <c r="Z297" s="631"/>
    </row>
    <row r="298" spans="1:26" ht="12.75" customHeight="1">
      <c r="A298" s="1188" t="s">
        <v>3774</v>
      </c>
      <c r="B298" s="1461" t="s">
        <v>3684</v>
      </c>
      <c r="C298" s="1391"/>
      <c r="D298" s="1201"/>
      <c r="E298" s="1460"/>
      <c r="F298" s="1391"/>
      <c r="G298" s="1200"/>
      <c r="H298" s="261"/>
      <c r="I298" s="1176"/>
      <c r="J298" s="149"/>
      <c r="K298" s="631"/>
      <c r="L298" s="631"/>
      <c r="M298" s="631"/>
      <c r="N298" s="631"/>
      <c r="O298" s="631"/>
      <c r="P298" s="631"/>
      <c r="Q298" s="631"/>
      <c r="R298" s="631"/>
      <c r="S298" s="631"/>
      <c r="T298" s="631"/>
      <c r="U298" s="631"/>
      <c r="V298" s="631"/>
      <c r="W298" s="631"/>
      <c r="X298" s="631"/>
      <c r="Y298" s="631"/>
      <c r="Z298" s="631"/>
    </row>
    <row r="299" spans="1:26" ht="12.75" customHeight="1">
      <c r="A299" s="1188" t="s">
        <v>3775</v>
      </c>
      <c r="B299" s="1461" t="s">
        <v>3684</v>
      </c>
      <c r="C299" s="1391"/>
      <c r="D299" s="1201"/>
      <c r="E299" s="1460"/>
      <c r="F299" s="1391"/>
      <c r="G299" s="300"/>
      <c r="H299" s="261"/>
      <c r="I299" s="1176"/>
      <c r="J299" s="149"/>
      <c r="K299" s="631"/>
      <c r="L299" s="631"/>
      <c r="M299" s="631"/>
      <c r="N299" s="631"/>
      <c r="O299" s="631"/>
      <c r="P299" s="631"/>
      <c r="Q299" s="631"/>
      <c r="R299" s="631"/>
      <c r="S299" s="631"/>
      <c r="T299" s="631"/>
      <c r="U299" s="631"/>
      <c r="V299" s="631"/>
      <c r="W299" s="631"/>
      <c r="X299" s="631"/>
      <c r="Y299" s="631"/>
      <c r="Z299" s="631"/>
    </row>
    <row r="300" spans="1:26" ht="12.75" customHeight="1">
      <c r="A300" s="1188" t="s">
        <v>3776</v>
      </c>
      <c r="B300" s="1461" t="s">
        <v>3684</v>
      </c>
      <c r="C300" s="1391"/>
      <c r="D300" s="1201"/>
      <c r="E300" s="1460"/>
      <c r="F300" s="1391"/>
      <c r="G300" s="300"/>
      <c r="H300" s="261"/>
      <c r="I300" s="1176"/>
      <c r="J300" s="149"/>
      <c r="K300" s="631"/>
      <c r="L300" s="631"/>
      <c r="M300" s="631"/>
      <c r="N300" s="631"/>
      <c r="O300" s="631"/>
      <c r="P300" s="631"/>
      <c r="Q300" s="631"/>
      <c r="R300" s="631"/>
      <c r="S300" s="631"/>
      <c r="T300" s="631"/>
      <c r="U300" s="631"/>
      <c r="V300" s="631"/>
      <c r="W300" s="631"/>
      <c r="X300" s="631"/>
      <c r="Y300" s="631"/>
      <c r="Z300" s="631"/>
    </row>
    <row r="301" spans="1:26" ht="12.75" customHeight="1">
      <c r="A301" s="1188" t="s">
        <v>3777</v>
      </c>
      <c r="B301" s="1461" t="s">
        <v>3684</v>
      </c>
      <c r="C301" s="1391"/>
      <c r="D301" s="1201"/>
      <c r="E301" s="1460"/>
      <c r="F301" s="1391"/>
      <c r="G301" s="300"/>
      <c r="H301" s="261"/>
      <c r="I301" s="1176"/>
      <c r="J301" s="149"/>
      <c r="K301" s="631"/>
      <c r="L301" s="631"/>
      <c r="M301" s="631"/>
      <c r="N301" s="631"/>
      <c r="O301" s="631"/>
      <c r="P301" s="631"/>
      <c r="Q301" s="631"/>
      <c r="R301" s="631"/>
      <c r="S301" s="631"/>
      <c r="T301" s="631"/>
      <c r="U301" s="631"/>
      <c r="V301" s="631"/>
      <c r="W301" s="631"/>
      <c r="X301" s="631"/>
      <c r="Y301" s="631"/>
      <c r="Z301" s="631"/>
    </row>
    <row r="302" spans="1:26" ht="12.75" customHeight="1">
      <c r="A302" s="1188" t="s">
        <v>3778</v>
      </c>
      <c r="B302" s="1461" t="s">
        <v>3684</v>
      </c>
      <c r="C302" s="1391"/>
      <c r="D302" s="1201"/>
      <c r="E302" s="1460"/>
      <c r="F302" s="1391"/>
      <c r="G302" s="300"/>
      <c r="H302" s="261"/>
      <c r="I302" s="1176"/>
      <c r="J302" s="149"/>
      <c r="K302" s="631"/>
      <c r="L302" s="631"/>
      <c r="M302" s="631"/>
      <c r="N302" s="631"/>
      <c r="O302" s="631"/>
      <c r="P302" s="631"/>
      <c r="Q302" s="631"/>
      <c r="R302" s="631"/>
      <c r="S302" s="631"/>
      <c r="T302" s="631"/>
      <c r="U302" s="631"/>
      <c r="V302" s="631"/>
      <c r="W302" s="631"/>
      <c r="X302" s="631"/>
      <c r="Y302" s="631"/>
      <c r="Z302" s="631"/>
    </row>
    <row r="303" spans="1:26" ht="12.75" customHeight="1">
      <c r="A303" s="1188" t="s">
        <v>3779</v>
      </c>
      <c r="B303" s="1461" t="s">
        <v>3684</v>
      </c>
      <c r="C303" s="1391"/>
      <c r="D303" s="1201"/>
      <c r="E303" s="1460"/>
      <c r="F303" s="1391"/>
      <c r="G303" s="300"/>
      <c r="H303" s="261"/>
      <c r="I303" s="1176"/>
      <c r="J303" s="149"/>
      <c r="K303" s="631"/>
      <c r="L303" s="631"/>
      <c r="M303" s="631"/>
      <c r="N303" s="631"/>
      <c r="O303" s="631"/>
      <c r="P303" s="631"/>
      <c r="Q303" s="631"/>
      <c r="R303" s="631"/>
      <c r="S303" s="631"/>
      <c r="T303" s="631"/>
      <c r="U303" s="631"/>
      <c r="V303" s="631"/>
      <c r="W303" s="631"/>
      <c r="X303" s="631"/>
      <c r="Y303" s="631"/>
      <c r="Z303" s="631"/>
    </row>
    <row r="304" spans="1:26" ht="12.75" customHeight="1">
      <c r="A304" s="1188" t="s">
        <v>3780</v>
      </c>
      <c r="B304" s="1461" t="s">
        <v>3684</v>
      </c>
      <c r="C304" s="1391"/>
      <c r="D304" s="1201"/>
      <c r="E304" s="1460"/>
      <c r="F304" s="1391"/>
      <c r="G304" s="300"/>
      <c r="H304" s="261"/>
      <c r="I304" s="1176"/>
      <c r="J304" s="149"/>
      <c r="K304" s="631"/>
      <c r="L304" s="631"/>
      <c r="M304" s="631"/>
      <c r="N304" s="631"/>
      <c r="O304" s="631"/>
      <c r="P304" s="631"/>
      <c r="Q304" s="631"/>
      <c r="R304" s="631"/>
      <c r="S304" s="631"/>
      <c r="T304" s="631"/>
      <c r="U304" s="631"/>
      <c r="V304" s="631"/>
      <c r="W304" s="631"/>
      <c r="X304" s="631"/>
      <c r="Y304" s="631"/>
      <c r="Z304" s="631"/>
    </row>
    <row r="305" spans="1:26" ht="12.75" customHeight="1">
      <c r="A305" s="1188" t="s">
        <v>3781</v>
      </c>
      <c r="B305" s="1461" t="s">
        <v>3684</v>
      </c>
      <c r="C305" s="1391"/>
      <c r="D305" s="1201"/>
      <c r="E305" s="1460"/>
      <c r="F305" s="1391"/>
      <c r="G305" s="300"/>
      <c r="H305" s="261"/>
      <c r="I305" s="1176"/>
      <c r="J305" s="149"/>
      <c r="K305" s="631"/>
      <c r="L305" s="631"/>
      <c r="M305" s="631"/>
      <c r="N305" s="631"/>
      <c r="O305" s="631"/>
      <c r="P305" s="631"/>
      <c r="Q305" s="631"/>
      <c r="R305" s="631"/>
      <c r="S305" s="631"/>
      <c r="T305" s="631"/>
      <c r="U305" s="631"/>
      <c r="V305" s="631"/>
      <c r="W305" s="631"/>
      <c r="X305" s="631"/>
      <c r="Y305" s="631"/>
      <c r="Z305" s="631"/>
    </row>
    <row r="306" spans="1:26" ht="12.75" customHeight="1">
      <c r="A306" s="1188" t="s">
        <v>3782</v>
      </c>
      <c r="B306" s="1461" t="s">
        <v>3684</v>
      </c>
      <c r="C306" s="1391"/>
      <c r="D306" s="1201"/>
      <c r="E306" s="1460"/>
      <c r="F306" s="1391"/>
      <c r="G306" s="300"/>
      <c r="H306" s="261"/>
      <c r="I306" s="1176"/>
      <c r="J306" s="149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</row>
    <row r="307" spans="1:26" ht="12.75" customHeight="1">
      <c r="A307" s="1188" t="s">
        <v>3783</v>
      </c>
      <c r="B307" s="1461" t="s">
        <v>3684</v>
      </c>
      <c r="C307" s="1391"/>
      <c r="D307" s="1201"/>
      <c r="E307" s="1460"/>
      <c r="F307" s="1391"/>
      <c r="G307" s="300"/>
      <c r="H307" s="261"/>
      <c r="I307" s="1176"/>
      <c r="J307" s="149"/>
      <c r="K307" s="631"/>
      <c r="L307" s="631"/>
      <c r="M307" s="631"/>
      <c r="N307" s="631"/>
      <c r="O307" s="631"/>
      <c r="P307" s="631"/>
      <c r="Q307" s="631"/>
      <c r="R307" s="631"/>
      <c r="S307" s="631"/>
      <c r="T307" s="631"/>
      <c r="U307" s="631"/>
      <c r="V307" s="631"/>
      <c r="W307" s="631"/>
      <c r="X307" s="631"/>
      <c r="Y307" s="631"/>
      <c r="Z307" s="631"/>
    </row>
    <row r="308" spans="1:26" ht="12.75" customHeight="1">
      <c r="A308" s="1188" t="s">
        <v>3784</v>
      </c>
      <c r="B308" s="1461" t="s">
        <v>3684</v>
      </c>
      <c r="C308" s="1391"/>
      <c r="D308" s="1201"/>
      <c r="E308" s="1460"/>
      <c r="F308" s="1391"/>
      <c r="G308" s="300"/>
      <c r="H308" s="261"/>
      <c r="I308" s="1176"/>
      <c r="J308" s="149"/>
      <c r="K308" s="631"/>
      <c r="L308" s="631"/>
      <c r="M308" s="631"/>
      <c r="N308" s="631"/>
      <c r="O308" s="631"/>
      <c r="P308" s="631"/>
      <c r="Q308" s="631"/>
      <c r="R308" s="631"/>
      <c r="S308" s="631"/>
      <c r="T308" s="631"/>
      <c r="U308" s="631"/>
      <c r="V308" s="631"/>
      <c r="W308" s="631"/>
      <c r="X308" s="631"/>
      <c r="Y308" s="631"/>
      <c r="Z308" s="631"/>
    </row>
    <row r="309" spans="1:26" ht="12.75" customHeight="1">
      <c r="A309" s="1188" t="s">
        <v>3785</v>
      </c>
      <c r="B309" s="1461" t="s">
        <v>3684</v>
      </c>
      <c r="C309" s="1391"/>
      <c r="D309" s="1201"/>
      <c r="E309" s="1460"/>
      <c r="F309" s="1391"/>
      <c r="G309" s="300"/>
      <c r="H309" s="261"/>
      <c r="I309" s="1176"/>
      <c r="J309" s="149"/>
      <c r="K309" s="631"/>
      <c r="L309" s="631"/>
      <c r="M309" s="631"/>
      <c r="N309" s="631"/>
      <c r="O309" s="631"/>
      <c r="P309" s="631"/>
      <c r="Q309" s="631"/>
      <c r="R309" s="631"/>
      <c r="S309" s="631"/>
      <c r="T309" s="631"/>
      <c r="U309" s="631"/>
      <c r="V309" s="631"/>
      <c r="W309" s="631"/>
      <c r="X309" s="631"/>
      <c r="Y309" s="631"/>
      <c r="Z309" s="631"/>
    </row>
    <row r="310" spans="1:26" ht="12.75" customHeight="1">
      <c r="A310" s="1188" t="s">
        <v>3786</v>
      </c>
      <c r="B310" s="1461" t="s">
        <v>3684</v>
      </c>
      <c r="C310" s="1391"/>
      <c r="D310" s="1201"/>
      <c r="E310" s="1460"/>
      <c r="F310" s="1391"/>
      <c r="G310" s="300"/>
      <c r="H310" s="261"/>
      <c r="I310" s="1176"/>
      <c r="J310" s="149"/>
      <c r="K310" s="631"/>
      <c r="L310" s="631"/>
      <c r="M310" s="631"/>
      <c r="N310" s="631"/>
      <c r="O310" s="631"/>
      <c r="P310" s="631"/>
      <c r="Q310" s="631"/>
      <c r="R310" s="631"/>
      <c r="S310" s="631"/>
      <c r="T310" s="631"/>
      <c r="U310" s="631"/>
      <c r="V310" s="631"/>
      <c r="W310" s="631"/>
      <c r="X310" s="631"/>
      <c r="Y310" s="631"/>
      <c r="Z310" s="631"/>
    </row>
    <row r="311" spans="1:26" ht="12.75" customHeight="1">
      <c r="A311" s="1188" t="s">
        <v>3787</v>
      </c>
      <c r="B311" s="1461" t="s">
        <v>3684</v>
      </c>
      <c r="C311" s="1391"/>
      <c r="D311" s="1201"/>
      <c r="E311" s="1460"/>
      <c r="F311" s="1391"/>
      <c r="G311" s="300"/>
      <c r="H311" s="261"/>
      <c r="I311" s="1176"/>
      <c r="J311" s="149"/>
      <c r="K311" s="631"/>
      <c r="L311" s="631"/>
      <c r="M311" s="631"/>
      <c r="N311" s="631"/>
      <c r="O311" s="631"/>
      <c r="P311" s="631"/>
      <c r="Q311" s="631"/>
      <c r="R311" s="631"/>
      <c r="S311" s="631"/>
      <c r="T311" s="631"/>
      <c r="U311" s="631"/>
      <c r="V311" s="631"/>
      <c r="W311" s="631"/>
      <c r="X311" s="631"/>
      <c r="Y311" s="631"/>
      <c r="Z311" s="631"/>
    </row>
    <row r="312" spans="1:26" ht="12.75" customHeight="1">
      <c r="A312" s="1188" t="s">
        <v>3788</v>
      </c>
      <c r="B312" s="1461" t="s">
        <v>3684</v>
      </c>
      <c r="C312" s="1391"/>
      <c r="D312" s="1201"/>
      <c r="E312" s="1460"/>
      <c r="F312" s="1391"/>
      <c r="G312" s="300"/>
      <c r="H312" s="261"/>
      <c r="I312" s="1176"/>
      <c r="J312" s="149"/>
      <c r="K312" s="631"/>
      <c r="L312" s="631"/>
      <c r="M312" s="631"/>
      <c r="N312" s="631"/>
      <c r="O312" s="631"/>
      <c r="P312" s="631"/>
      <c r="Q312" s="631"/>
      <c r="R312" s="631"/>
      <c r="S312" s="631"/>
      <c r="T312" s="631"/>
      <c r="U312" s="631"/>
      <c r="V312" s="631"/>
      <c r="W312" s="631"/>
      <c r="X312" s="631"/>
      <c r="Y312" s="631"/>
      <c r="Z312" s="631"/>
    </row>
    <row r="313" spans="1:26" ht="12.75" customHeight="1">
      <c r="A313" s="1188" t="s">
        <v>3789</v>
      </c>
      <c r="B313" s="1461" t="s">
        <v>3684</v>
      </c>
      <c r="C313" s="1391"/>
      <c r="D313" s="1201"/>
      <c r="E313" s="1460"/>
      <c r="F313" s="1391"/>
      <c r="G313" s="300"/>
      <c r="H313" s="261"/>
      <c r="I313" s="1176"/>
      <c r="J313" s="149"/>
      <c r="K313" s="631"/>
      <c r="L313" s="631"/>
      <c r="M313" s="631"/>
      <c r="N313" s="631"/>
      <c r="O313" s="631"/>
      <c r="P313" s="631"/>
      <c r="Q313" s="631"/>
      <c r="R313" s="631"/>
      <c r="S313" s="631"/>
      <c r="T313" s="631"/>
      <c r="U313" s="631"/>
      <c r="V313" s="631"/>
      <c r="W313" s="631"/>
      <c r="X313" s="631"/>
      <c r="Y313" s="631"/>
      <c r="Z313" s="631"/>
    </row>
    <row r="314" spans="1:26" ht="12.75" customHeight="1">
      <c r="A314" s="1188" t="s">
        <v>3790</v>
      </c>
      <c r="B314" s="1461" t="s">
        <v>3684</v>
      </c>
      <c r="C314" s="1391"/>
      <c r="D314" s="1201"/>
      <c r="E314" s="1460"/>
      <c r="F314" s="1391"/>
      <c r="G314" s="300"/>
      <c r="H314" s="261"/>
      <c r="I314" s="1176"/>
      <c r="J314" s="149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</row>
    <row r="315" spans="1:26" ht="12.75" customHeight="1">
      <c r="A315" s="1188" t="s">
        <v>3791</v>
      </c>
      <c r="B315" s="1461" t="s">
        <v>3684</v>
      </c>
      <c r="C315" s="1391"/>
      <c r="D315" s="1201"/>
      <c r="E315" s="1460"/>
      <c r="F315" s="1391"/>
      <c r="G315" s="300"/>
      <c r="H315" s="261"/>
      <c r="I315" s="1176"/>
      <c r="J315" s="149"/>
      <c r="K315" s="631"/>
      <c r="L315" s="631"/>
      <c r="M315" s="631"/>
      <c r="N315" s="631"/>
      <c r="O315" s="631"/>
      <c r="P315" s="631"/>
      <c r="Q315" s="631"/>
      <c r="R315" s="631"/>
      <c r="S315" s="631"/>
      <c r="T315" s="631"/>
      <c r="U315" s="631"/>
      <c r="V315" s="631"/>
      <c r="W315" s="631"/>
      <c r="X315" s="631"/>
      <c r="Y315" s="631"/>
      <c r="Z315" s="631"/>
    </row>
    <row r="316" spans="1:26" ht="12.75" customHeight="1">
      <c r="A316" s="1188" t="s">
        <v>3792</v>
      </c>
      <c r="B316" s="1461" t="s">
        <v>3684</v>
      </c>
      <c r="C316" s="1391"/>
      <c r="D316" s="1201"/>
      <c r="E316" s="1460"/>
      <c r="F316" s="1391"/>
      <c r="G316" s="300"/>
      <c r="H316" s="261"/>
      <c r="I316" s="1176"/>
      <c r="J316" s="149"/>
      <c r="K316" s="631"/>
      <c r="L316" s="631"/>
      <c r="M316" s="631"/>
      <c r="N316" s="631"/>
      <c r="O316" s="631"/>
      <c r="P316" s="631"/>
      <c r="Q316" s="631"/>
      <c r="R316" s="631"/>
      <c r="S316" s="631"/>
      <c r="T316" s="631"/>
      <c r="U316" s="631"/>
      <c r="V316" s="631"/>
      <c r="W316" s="631"/>
      <c r="X316" s="631"/>
      <c r="Y316" s="631"/>
      <c r="Z316" s="631"/>
    </row>
    <row r="317" spans="1:26" ht="12.75" customHeight="1">
      <c r="A317" s="1188" t="s">
        <v>3793</v>
      </c>
      <c r="B317" s="1461" t="s">
        <v>3684</v>
      </c>
      <c r="C317" s="1391"/>
      <c r="D317" s="1201"/>
      <c r="E317" s="1460"/>
      <c r="F317" s="1391"/>
      <c r="G317" s="300"/>
      <c r="H317" s="261"/>
      <c r="I317" s="1176"/>
      <c r="J317" s="149"/>
      <c r="K317" s="631"/>
      <c r="L317" s="631"/>
      <c r="M317" s="631"/>
      <c r="N317" s="631"/>
      <c r="O317" s="631"/>
      <c r="P317" s="631"/>
      <c r="Q317" s="631"/>
      <c r="R317" s="631"/>
      <c r="S317" s="631"/>
      <c r="T317" s="631"/>
      <c r="U317" s="631"/>
      <c r="V317" s="631"/>
      <c r="W317" s="631"/>
      <c r="X317" s="631"/>
      <c r="Y317" s="631"/>
      <c r="Z317" s="631"/>
    </row>
    <row r="318" spans="1:26" ht="12.75" customHeight="1">
      <c r="A318" s="1188" t="s">
        <v>3794</v>
      </c>
      <c r="B318" s="1461" t="s">
        <v>3684</v>
      </c>
      <c r="C318" s="1391"/>
      <c r="D318" s="1201"/>
      <c r="E318" s="1460"/>
      <c r="F318" s="1391"/>
      <c r="G318" s="300"/>
      <c r="H318" s="261"/>
      <c r="I318" s="1176"/>
      <c r="J318" s="149"/>
      <c r="K318" s="631"/>
      <c r="L318" s="631"/>
      <c r="M318" s="631"/>
      <c r="N318" s="631"/>
      <c r="O318" s="631"/>
      <c r="P318" s="631"/>
      <c r="Q318" s="631"/>
      <c r="R318" s="631"/>
      <c r="S318" s="631"/>
      <c r="T318" s="631"/>
      <c r="U318" s="631"/>
      <c r="V318" s="631"/>
      <c r="W318" s="631"/>
      <c r="X318" s="631"/>
      <c r="Y318" s="631"/>
      <c r="Z318" s="631"/>
    </row>
    <row r="319" spans="1:26" ht="12.75" customHeight="1">
      <c r="A319" s="1188" t="s">
        <v>3795</v>
      </c>
      <c r="B319" s="1461" t="s">
        <v>3684</v>
      </c>
      <c r="C319" s="1391"/>
      <c r="D319" s="1201"/>
      <c r="E319" s="1460"/>
      <c r="F319" s="1391"/>
      <c r="G319" s="300"/>
      <c r="H319" s="261"/>
      <c r="I319" s="1176"/>
      <c r="J319" s="149"/>
      <c r="K319" s="631"/>
      <c r="L319" s="631"/>
      <c r="M319" s="631"/>
      <c r="N319" s="631"/>
      <c r="O319" s="631"/>
      <c r="P319" s="631"/>
      <c r="Q319" s="631"/>
      <c r="R319" s="631"/>
      <c r="S319" s="631"/>
      <c r="T319" s="631"/>
      <c r="U319" s="631"/>
      <c r="V319" s="631"/>
      <c r="W319" s="631"/>
      <c r="X319" s="631"/>
      <c r="Y319" s="631"/>
      <c r="Z319" s="631"/>
    </row>
    <row r="320" spans="1:26" ht="12.75" customHeight="1">
      <c r="A320" s="1500" t="s">
        <v>3796</v>
      </c>
      <c r="B320" s="1369"/>
      <c r="C320" s="1369"/>
      <c r="D320" s="1369"/>
      <c r="E320" s="1369"/>
      <c r="F320" s="1369"/>
      <c r="G320" s="1369"/>
      <c r="H320" s="1369"/>
      <c r="I320" s="1325"/>
      <c r="J320" s="1202"/>
      <c r="K320" s="1203"/>
      <c r="L320" s="1202"/>
      <c r="M320" s="1202"/>
      <c r="N320" s="1202"/>
      <c r="O320" s="1202"/>
      <c r="P320" s="1202"/>
      <c r="Q320" s="1202"/>
      <c r="R320" s="1202"/>
      <c r="S320" s="1202"/>
      <c r="T320" s="1202"/>
      <c r="U320" s="1202"/>
      <c r="V320" s="1202"/>
      <c r="W320" s="1202"/>
      <c r="X320" s="1202"/>
      <c r="Y320" s="1202"/>
      <c r="Z320" s="1202"/>
    </row>
    <row r="321" spans="1:26" ht="12.75" customHeight="1">
      <c r="A321" s="1188" t="s">
        <v>3797</v>
      </c>
      <c r="B321" s="1461" t="s">
        <v>3684</v>
      </c>
      <c r="C321" s="1391"/>
      <c r="D321" s="1201"/>
      <c r="E321" s="1460"/>
      <c r="F321" s="1391"/>
      <c r="G321" s="300"/>
      <c r="H321" s="261"/>
      <c r="I321" s="1176"/>
      <c r="J321" s="149"/>
      <c r="K321" s="631"/>
      <c r="L321" s="631"/>
      <c r="M321" s="631"/>
      <c r="N321" s="631"/>
      <c r="O321" s="631"/>
      <c r="P321" s="631"/>
      <c r="Q321" s="631"/>
      <c r="R321" s="631"/>
      <c r="S321" s="631"/>
      <c r="T321" s="631"/>
      <c r="U321" s="631"/>
      <c r="V321" s="631"/>
      <c r="W321" s="631"/>
      <c r="X321" s="631"/>
      <c r="Y321" s="631"/>
      <c r="Z321" s="631"/>
    </row>
    <row r="322" spans="1:26" ht="12.75" customHeight="1">
      <c r="A322" s="1188" t="s">
        <v>3798</v>
      </c>
      <c r="B322" s="1461" t="s">
        <v>3684</v>
      </c>
      <c r="C322" s="1391"/>
      <c r="D322" s="1201"/>
      <c r="E322" s="1460"/>
      <c r="F322" s="1391"/>
      <c r="G322" s="300"/>
      <c r="H322" s="261"/>
      <c r="I322" s="1176"/>
      <c r="J322" s="149"/>
      <c r="K322" s="631"/>
      <c r="L322" s="631"/>
      <c r="M322" s="631"/>
      <c r="N322" s="631"/>
      <c r="O322" s="631"/>
      <c r="P322" s="631"/>
      <c r="Q322" s="631"/>
      <c r="R322" s="631"/>
      <c r="S322" s="631"/>
      <c r="T322" s="631"/>
      <c r="U322" s="631"/>
      <c r="V322" s="631"/>
      <c r="W322" s="631"/>
      <c r="X322" s="631"/>
      <c r="Y322" s="631"/>
      <c r="Z322" s="631"/>
    </row>
    <row r="323" spans="1:26" ht="12.75" customHeight="1">
      <c r="A323" s="1188" t="s">
        <v>3799</v>
      </c>
      <c r="B323" s="1461" t="s">
        <v>3684</v>
      </c>
      <c r="C323" s="1391"/>
      <c r="D323" s="1201"/>
      <c r="E323" s="1460"/>
      <c r="F323" s="1391"/>
      <c r="G323" s="300"/>
      <c r="H323" s="261"/>
      <c r="I323" s="1176"/>
      <c r="J323" s="149"/>
      <c r="K323" s="631"/>
      <c r="L323" s="631"/>
      <c r="M323" s="631"/>
      <c r="N323" s="631"/>
      <c r="O323" s="631"/>
      <c r="P323" s="631"/>
      <c r="Q323" s="631"/>
      <c r="R323" s="631"/>
      <c r="S323" s="631"/>
      <c r="T323" s="631"/>
      <c r="U323" s="631"/>
      <c r="V323" s="631"/>
      <c r="W323" s="631"/>
      <c r="X323" s="631"/>
      <c r="Y323" s="631"/>
      <c r="Z323" s="631"/>
    </row>
    <row r="324" spans="1:26" ht="12.75" customHeight="1">
      <c r="A324" s="1188" t="s">
        <v>3800</v>
      </c>
      <c r="B324" s="1461" t="s">
        <v>3684</v>
      </c>
      <c r="C324" s="1391"/>
      <c r="D324" s="1201"/>
      <c r="E324" s="1460"/>
      <c r="F324" s="1391"/>
      <c r="G324" s="300"/>
      <c r="H324" s="261"/>
      <c r="I324" s="1176"/>
      <c r="J324" s="149"/>
      <c r="K324" s="631"/>
      <c r="L324" s="631"/>
      <c r="M324" s="631"/>
      <c r="N324" s="631"/>
      <c r="O324" s="631"/>
      <c r="P324" s="631"/>
      <c r="Q324" s="631"/>
      <c r="R324" s="631"/>
      <c r="S324" s="631"/>
      <c r="T324" s="631"/>
      <c r="U324" s="631"/>
      <c r="V324" s="631"/>
      <c r="W324" s="631"/>
      <c r="X324" s="631"/>
      <c r="Y324" s="631"/>
      <c r="Z324" s="631"/>
    </row>
    <row r="325" spans="1:26" ht="12.75" customHeight="1">
      <c r="A325" s="1188" t="s">
        <v>3801</v>
      </c>
      <c r="B325" s="1461" t="s">
        <v>3684</v>
      </c>
      <c r="C325" s="1391"/>
      <c r="D325" s="1201"/>
      <c r="E325" s="1460"/>
      <c r="F325" s="1391"/>
      <c r="G325" s="300"/>
      <c r="H325" s="261"/>
      <c r="I325" s="1176"/>
      <c r="J325" s="149"/>
      <c r="K325" s="631"/>
      <c r="L325" s="631"/>
      <c r="M325" s="631"/>
      <c r="N325" s="631"/>
      <c r="O325" s="631"/>
      <c r="P325" s="631"/>
      <c r="Q325" s="631"/>
      <c r="R325" s="631"/>
      <c r="S325" s="631"/>
      <c r="T325" s="631"/>
      <c r="U325" s="631"/>
      <c r="V325" s="631"/>
      <c r="W325" s="631"/>
      <c r="X325" s="631"/>
      <c r="Y325" s="631"/>
      <c r="Z325" s="631"/>
    </row>
    <row r="326" spans="1:26" ht="12.75" customHeight="1">
      <c r="A326" s="1188" t="s">
        <v>3802</v>
      </c>
      <c r="B326" s="1461" t="s">
        <v>3684</v>
      </c>
      <c r="C326" s="1391"/>
      <c r="D326" s="1201"/>
      <c r="E326" s="1460"/>
      <c r="F326" s="1391"/>
      <c r="G326" s="300"/>
      <c r="H326" s="261"/>
      <c r="I326" s="1176"/>
      <c r="J326" s="149"/>
      <c r="K326" s="631"/>
      <c r="L326" s="631"/>
      <c r="M326" s="631"/>
      <c r="N326" s="631"/>
      <c r="O326" s="631"/>
      <c r="P326" s="631"/>
      <c r="Q326" s="631"/>
      <c r="R326" s="631"/>
      <c r="S326" s="631"/>
      <c r="T326" s="631"/>
      <c r="U326" s="631"/>
      <c r="V326" s="631"/>
      <c r="W326" s="631"/>
      <c r="X326" s="631"/>
      <c r="Y326" s="631"/>
      <c r="Z326" s="631"/>
    </row>
    <row r="327" spans="1:26" ht="12.75" customHeight="1">
      <c r="A327" s="1188" t="s">
        <v>3803</v>
      </c>
      <c r="B327" s="1461" t="s">
        <v>3684</v>
      </c>
      <c r="C327" s="1391"/>
      <c r="D327" s="1201"/>
      <c r="E327" s="1460"/>
      <c r="F327" s="1391"/>
      <c r="G327" s="300"/>
      <c r="H327" s="261"/>
      <c r="I327" s="1176"/>
      <c r="J327" s="149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</row>
    <row r="328" spans="1:26" ht="12.75" customHeight="1">
      <c r="A328" s="1188" t="s">
        <v>3804</v>
      </c>
      <c r="B328" s="1461" t="s">
        <v>3684</v>
      </c>
      <c r="C328" s="1391"/>
      <c r="D328" s="1201"/>
      <c r="E328" s="1460"/>
      <c r="F328" s="1391"/>
      <c r="G328" s="300"/>
      <c r="H328" s="261"/>
      <c r="I328" s="1176"/>
      <c r="J328" s="149"/>
      <c r="K328" s="631"/>
      <c r="L328" s="631"/>
      <c r="M328" s="631"/>
      <c r="N328" s="631"/>
      <c r="O328" s="631"/>
      <c r="P328" s="631"/>
      <c r="Q328" s="631"/>
      <c r="R328" s="631"/>
      <c r="S328" s="631"/>
      <c r="T328" s="631"/>
      <c r="U328" s="631"/>
      <c r="V328" s="631"/>
      <c r="W328" s="631"/>
      <c r="X328" s="631"/>
      <c r="Y328" s="631"/>
      <c r="Z328" s="631"/>
    </row>
    <row r="329" spans="1:26" ht="12.75" customHeight="1">
      <c r="A329" s="1188" t="s">
        <v>3805</v>
      </c>
      <c r="B329" s="1461" t="s">
        <v>3684</v>
      </c>
      <c r="C329" s="1391"/>
      <c r="D329" s="1201"/>
      <c r="E329" s="1460"/>
      <c r="F329" s="1391"/>
      <c r="G329" s="300"/>
      <c r="H329" s="261"/>
      <c r="I329" s="1176"/>
      <c r="J329" s="149"/>
      <c r="K329" s="631"/>
      <c r="L329" s="631"/>
      <c r="M329" s="631"/>
      <c r="N329" s="631"/>
      <c r="O329" s="631"/>
      <c r="P329" s="631"/>
      <c r="Q329" s="631"/>
      <c r="R329" s="631"/>
      <c r="S329" s="631"/>
      <c r="T329" s="631"/>
      <c r="U329" s="631"/>
      <c r="V329" s="631"/>
      <c r="W329" s="631"/>
      <c r="X329" s="631"/>
      <c r="Y329" s="631"/>
      <c r="Z329" s="631"/>
    </row>
    <row r="330" spans="1:26" ht="12.75" customHeight="1">
      <c r="A330" s="1188" t="s">
        <v>3806</v>
      </c>
      <c r="B330" s="1461" t="s">
        <v>3684</v>
      </c>
      <c r="C330" s="1391"/>
      <c r="D330" s="1201"/>
      <c r="E330" s="1460"/>
      <c r="F330" s="1391"/>
      <c r="G330" s="300"/>
      <c r="H330" s="261"/>
      <c r="I330" s="1176"/>
      <c r="J330" s="149"/>
      <c r="K330" s="631"/>
      <c r="L330" s="631"/>
      <c r="M330" s="631"/>
      <c r="N330" s="631"/>
      <c r="O330" s="631"/>
      <c r="P330" s="631"/>
      <c r="Q330" s="631"/>
      <c r="R330" s="631"/>
      <c r="S330" s="631"/>
      <c r="T330" s="631"/>
      <c r="U330" s="631"/>
      <c r="V330" s="631"/>
      <c r="W330" s="631"/>
      <c r="X330" s="631"/>
      <c r="Y330" s="631"/>
      <c r="Z330" s="631"/>
    </row>
    <row r="331" spans="1:26" ht="12.75" customHeight="1">
      <c r="A331" s="1188" t="s">
        <v>3807</v>
      </c>
      <c r="B331" s="1461" t="s">
        <v>3684</v>
      </c>
      <c r="C331" s="1391"/>
      <c r="D331" s="1201"/>
      <c r="E331" s="1460"/>
      <c r="F331" s="1391"/>
      <c r="G331" s="300"/>
      <c r="H331" s="261"/>
      <c r="I331" s="1176"/>
      <c r="J331" s="149"/>
      <c r="K331" s="631"/>
      <c r="L331" s="631"/>
      <c r="M331" s="631"/>
      <c r="N331" s="631"/>
      <c r="O331" s="631"/>
      <c r="P331" s="631"/>
      <c r="Q331" s="631"/>
      <c r="R331" s="631"/>
      <c r="S331" s="631"/>
      <c r="T331" s="631"/>
      <c r="U331" s="631"/>
      <c r="V331" s="631"/>
      <c r="W331" s="631"/>
      <c r="X331" s="631"/>
      <c r="Y331" s="631"/>
      <c r="Z331" s="631"/>
    </row>
    <row r="332" spans="1:26" ht="12.75" customHeight="1">
      <c r="A332" s="1188" t="s">
        <v>3808</v>
      </c>
      <c r="B332" s="1461" t="s">
        <v>3684</v>
      </c>
      <c r="C332" s="1391"/>
      <c r="D332" s="1201"/>
      <c r="E332" s="1460"/>
      <c r="F332" s="1391"/>
      <c r="G332" s="300"/>
      <c r="H332" s="261"/>
      <c r="I332" s="1176"/>
      <c r="J332" s="149"/>
      <c r="K332" s="631"/>
      <c r="L332" s="631"/>
      <c r="M332" s="631"/>
      <c r="N332" s="631"/>
      <c r="O332" s="631"/>
      <c r="P332" s="631"/>
      <c r="Q332" s="631"/>
      <c r="R332" s="631"/>
      <c r="S332" s="631"/>
      <c r="T332" s="631"/>
      <c r="U332" s="631"/>
      <c r="V332" s="631"/>
      <c r="W332" s="631"/>
      <c r="X332" s="631"/>
      <c r="Y332" s="631"/>
      <c r="Z332" s="631"/>
    </row>
    <row r="333" spans="1:26" ht="12.75" customHeight="1">
      <c r="A333" s="1188" t="s">
        <v>3809</v>
      </c>
      <c r="B333" s="1461" t="s">
        <v>3684</v>
      </c>
      <c r="C333" s="1391"/>
      <c r="D333" s="1201"/>
      <c r="E333" s="1460"/>
      <c r="F333" s="1391"/>
      <c r="G333" s="300"/>
      <c r="H333" s="261"/>
      <c r="I333" s="1176"/>
      <c r="J333" s="149"/>
      <c r="K333" s="631"/>
      <c r="L333" s="631"/>
      <c r="M333" s="631"/>
      <c r="N333" s="631"/>
      <c r="O333" s="631"/>
      <c r="P333" s="631"/>
      <c r="Q333" s="631"/>
      <c r="R333" s="631"/>
      <c r="S333" s="631"/>
      <c r="T333" s="631"/>
      <c r="U333" s="631"/>
      <c r="V333" s="631"/>
      <c r="W333" s="631"/>
      <c r="X333" s="631"/>
      <c r="Y333" s="631"/>
      <c r="Z333" s="631"/>
    </row>
    <row r="334" spans="1:26" ht="12.75" customHeight="1">
      <c r="A334" s="1188" t="s">
        <v>3810</v>
      </c>
      <c r="B334" s="1461" t="s">
        <v>3684</v>
      </c>
      <c r="C334" s="1391"/>
      <c r="D334" s="1201"/>
      <c r="E334" s="1460"/>
      <c r="F334" s="1391"/>
      <c r="G334" s="300"/>
      <c r="H334" s="261"/>
      <c r="I334" s="1176"/>
      <c r="J334" s="149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</row>
    <row r="335" spans="1:26" ht="12.75" customHeight="1">
      <c r="A335" s="1188" t="s">
        <v>3811</v>
      </c>
      <c r="B335" s="1461" t="s">
        <v>3684</v>
      </c>
      <c r="C335" s="1391"/>
      <c r="D335" s="1201"/>
      <c r="E335" s="1460"/>
      <c r="F335" s="1391"/>
      <c r="G335" s="300"/>
      <c r="H335" s="261"/>
      <c r="I335" s="1176"/>
      <c r="J335" s="149"/>
      <c r="K335" s="631"/>
      <c r="L335" s="631"/>
      <c r="M335" s="631"/>
      <c r="N335" s="631"/>
      <c r="O335" s="631"/>
      <c r="P335" s="631"/>
      <c r="Q335" s="631"/>
      <c r="R335" s="631"/>
      <c r="S335" s="631"/>
      <c r="T335" s="631"/>
      <c r="U335" s="631"/>
      <c r="V335" s="631"/>
      <c r="W335" s="631"/>
      <c r="X335" s="631"/>
      <c r="Y335" s="631"/>
      <c r="Z335" s="631"/>
    </row>
    <row r="336" spans="1:26" ht="12.75" customHeight="1">
      <c r="A336" s="1188" t="s">
        <v>3812</v>
      </c>
      <c r="B336" s="1461" t="s">
        <v>3684</v>
      </c>
      <c r="C336" s="1391"/>
      <c r="D336" s="1201"/>
      <c r="E336" s="1460"/>
      <c r="F336" s="1391"/>
      <c r="G336" s="300"/>
      <c r="H336" s="261"/>
      <c r="I336" s="1176"/>
      <c r="J336" s="149"/>
      <c r="K336" s="631"/>
      <c r="L336" s="631"/>
      <c r="M336" s="631"/>
      <c r="N336" s="631"/>
      <c r="O336" s="631"/>
      <c r="P336" s="631"/>
      <c r="Q336" s="631"/>
      <c r="R336" s="631"/>
      <c r="S336" s="631"/>
      <c r="T336" s="631"/>
      <c r="U336" s="631"/>
      <c r="V336" s="631"/>
      <c r="W336" s="631"/>
      <c r="X336" s="631"/>
      <c r="Y336" s="631"/>
      <c r="Z336" s="631"/>
    </row>
    <row r="337" spans="1:26" ht="12.75" customHeight="1">
      <c r="A337" s="1188" t="s">
        <v>3813</v>
      </c>
      <c r="B337" s="1461" t="s">
        <v>3684</v>
      </c>
      <c r="C337" s="1391"/>
      <c r="D337" s="1201"/>
      <c r="E337" s="1460"/>
      <c r="F337" s="1391"/>
      <c r="G337" s="300"/>
      <c r="H337" s="261"/>
      <c r="I337" s="1176"/>
      <c r="J337" s="149"/>
      <c r="K337" s="631"/>
      <c r="L337" s="631"/>
      <c r="M337" s="631"/>
      <c r="N337" s="631"/>
      <c r="O337" s="631"/>
      <c r="P337" s="631"/>
      <c r="Q337" s="631"/>
      <c r="R337" s="631"/>
      <c r="S337" s="631"/>
      <c r="T337" s="631"/>
      <c r="U337" s="631"/>
      <c r="V337" s="631"/>
      <c r="W337" s="631"/>
      <c r="X337" s="631"/>
      <c r="Y337" s="631"/>
      <c r="Z337" s="631"/>
    </row>
    <row r="338" spans="1:26" ht="12.75" customHeight="1">
      <c r="A338" s="1188" t="s">
        <v>3814</v>
      </c>
      <c r="B338" s="1461" t="s">
        <v>3684</v>
      </c>
      <c r="C338" s="1391"/>
      <c r="D338" s="1201"/>
      <c r="E338" s="1460"/>
      <c r="F338" s="1391"/>
      <c r="G338" s="300"/>
      <c r="H338" s="261"/>
      <c r="I338" s="1176"/>
      <c r="J338" s="149"/>
      <c r="K338" s="631"/>
      <c r="L338" s="631"/>
      <c r="M338" s="631"/>
      <c r="N338" s="631"/>
      <c r="O338" s="631"/>
      <c r="P338" s="631"/>
      <c r="Q338" s="631"/>
      <c r="R338" s="631"/>
      <c r="S338" s="631"/>
      <c r="T338" s="631"/>
      <c r="U338" s="631"/>
      <c r="V338" s="631"/>
      <c r="W338" s="631"/>
      <c r="X338" s="631"/>
      <c r="Y338" s="631"/>
      <c r="Z338" s="631"/>
    </row>
    <row r="339" spans="1:26" ht="12.75" customHeight="1">
      <c r="A339" s="1188" t="s">
        <v>3815</v>
      </c>
      <c r="B339" s="1461" t="s">
        <v>3684</v>
      </c>
      <c r="C339" s="1391"/>
      <c r="D339" s="1201"/>
      <c r="E339" s="1460"/>
      <c r="F339" s="1391"/>
      <c r="G339" s="300"/>
      <c r="H339" s="261"/>
      <c r="I339" s="1176"/>
      <c r="J339" s="149"/>
      <c r="K339" s="631"/>
      <c r="L339" s="631"/>
      <c r="M339" s="631"/>
      <c r="N339" s="631"/>
      <c r="O339" s="631"/>
      <c r="P339" s="631"/>
      <c r="Q339" s="631"/>
      <c r="R339" s="631"/>
      <c r="S339" s="631"/>
      <c r="T339" s="631"/>
      <c r="U339" s="631"/>
      <c r="V339" s="631"/>
      <c r="W339" s="631"/>
      <c r="X339" s="631"/>
      <c r="Y339" s="631"/>
      <c r="Z339" s="631"/>
    </row>
    <row r="340" spans="1:26" ht="12.75" customHeight="1">
      <c r="A340" s="1188" t="s">
        <v>3816</v>
      </c>
      <c r="B340" s="1461" t="s">
        <v>3684</v>
      </c>
      <c r="C340" s="1391"/>
      <c r="D340" s="1201"/>
      <c r="E340" s="1460"/>
      <c r="F340" s="1391"/>
      <c r="G340" s="300"/>
      <c r="H340" s="261"/>
      <c r="I340" s="1176"/>
      <c r="J340" s="149"/>
      <c r="K340" s="631"/>
      <c r="L340" s="631"/>
      <c r="M340" s="631"/>
      <c r="N340" s="631"/>
      <c r="O340" s="631"/>
      <c r="P340" s="631"/>
      <c r="Q340" s="631"/>
      <c r="R340" s="631"/>
      <c r="S340" s="631"/>
      <c r="T340" s="631"/>
      <c r="U340" s="631"/>
      <c r="V340" s="631"/>
      <c r="W340" s="631"/>
      <c r="X340" s="631"/>
      <c r="Y340" s="631"/>
      <c r="Z340" s="631"/>
    </row>
    <row r="341" spans="1:26" ht="12.75" customHeight="1">
      <c r="A341" s="1188" t="s">
        <v>3817</v>
      </c>
      <c r="B341" s="1461" t="s">
        <v>3684</v>
      </c>
      <c r="C341" s="1391"/>
      <c r="D341" s="1201"/>
      <c r="E341" s="1460"/>
      <c r="F341" s="1391"/>
      <c r="G341" s="300"/>
      <c r="H341" s="261"/>
      <c r="I341" s="1176"/>
      <c r="J341" s="149"/>
      <c r="K341" s="631"/>
      <c r="L341" s="631"/>
      <c r="M341" s="631"/>
      <c r="N341" s="631"/>
      <c r="O341" s="631"/>
      <c r="P341" s="631"/>
      <c r="Q341" s="631"/>
      <c r="R341" s="631"/>
      <c r="S341" s="631"/>
      <c r="T341" s="631"/>
      <c r="U341" s="631"/>
      <c r="V341" s="631"/>
      <c r="W341" s="631"/>
      <c r="X341" s="631"/>
      <c r="Y341" s="631"/>
      <c r="Z341" s="631"/>
    </row>
    <row r="342" spans="1:26" ht="12.75" customHeight="1">
      <c r="A342" s="1188" t="s">
        <v>3818</v>
      </c>
      <c r="B342" s="1461" t="s">
        <v>3684</v>
      </c>
      <c r="C342" s="1391"/>
      <c r="D342" s="1201"/>
      <c r="E342" s="1460"/>
      <c r="F342" s="1391"/>
      <c r="G342" s="300"/>
      <c r="H342" s="261"/>
      <c r="I342" s="1176"/>
      <c r="J342" s="149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</row>
    <row r="343" spans="1:26" ht="12.75" customHeight="1">
      <c r="A343" s="1188" t="s">
        <v>3819</v>
      </c>
      <c r="B343" s="1461" t="s">
        <v>3684</v>
      </c>
      <c r="C343" s="1391"/>
      <c r="D343" s="1201"/>
      <c r="E343" s="1460"/>
      <c r="F343" s="1391"/>
      <c r="G343" s="300"/>
      <c r="H343" s="261"/>
      <c r="I343" s="1176"/>
      <c r="J343" s="149"/>
      <c r="K343" s="631"/>
      <c r="L343" s="631"/>
      <c r="M343" s="631"/>
      <c r="N343" s="631"/>
      <c r="O343" s="631"/>
      <c r="P343" s="631"/>
      <c r="Q343" s="631"/>
      <c r="R343" s="631"/>
      <c r="S343" s="631"/>
      <c r="T343" s="631"/>
      <c r="U343" s="631"/>
      <c r="V343" s="631"/>
      <c r="W343" s="631"/>
      <c r="X343" s="631"/>
      <c r="Y343" s="631"/>
      <c r="Z343" s="631"/>
    </row>
    <row r="344" spans="1:26" ht="12.75" customHeight="1">
      <c r="A344" s="1188" t="s">
        <v>3820</v>
      </c>
      <c r="B344" s="1461" t="s">
        <v>3684</v>
      </c>
      <c r="C344" s="1391"/>
      <c r="D344" s="1201"/>
      <c r="E344" s="1460"/>
      <c r="F344" s="1391"/>
      <c r="G344" s="300"/>
      <c r="H344" s="261"/>
      <c r="I344" s="1176"/>
      <c r="J344" s="149"/>
      <c r="K344" s="631"/>
      <c r="L344" s="631"/>
      <c r="M344" s="631"/>
      <c r="N344" s="631"/>
      <c r="O344" s="631"/>
      <c r="P344" s="631"/>
      <c r="Q344" s="631"/>
      <c r="R344" s="631"/>
      <c r="S344" s="631"/>
      <c r="T344" s="631"/>
      <c r="U344" s="631"/>
      <c r="V344" s="631"/>
      <c r="W344" s="631"/>
      <c r="X344" s="631"/>
      <c r="Y344" s="631"/>
      <c r="Z344" s="631"/>
    </row>
    <row r="345" spans="1:26" ht="12.75" customHeight="1">
      <c r="A345" s="1188" t="s">
        <v>3821</v>
      </c>
      <c r="B345" s="1461" t="s">
        <v>3684</v>
      </c>
      <c r="C345" s="1391"/>
      <c r="D345" s="1201"/>
      <c r="E345" s="1460"/>
      <c r="F345" s="1391"/>
      <c r="G345" s="300"/>
      <c r="H345" s="261"/>
      <c r="I345" s="1176"/>
      <c r="J345" s="149"/>
      <c r="K345" s="631"/>
      <c r="L345" s="631"/>
      <c r="M345" s="631"/>
      <c r="N345" s="631"/>
      <c r="O345" s="631"/>
      <c r="P345" s="631"/>
      <c r="Q345" s="631"/>
      <c r="R345" s="631"/>
      <c r="S345" s="631"/>
      <c r="T345" s="631"/>
      <c r="U345" s="631"/>
      <c r="V345" s="631"/>
      <c r="W345" s="631"/>
      <c r="X345" s="631"/>
      <c r="Y345" s="631"/>
      <c r="Z345" s="631"/>
    </row>
    <row r="346" spans="1:26" ht="12.75" customHeight="1">
      <c r="A346" s="1188" t="s">
        <v>3822</v>
      </c>
      <c r="B346" s="1461" t="s">
        <v>3684</v>
      </c>
      <c r="C346" s="1391"/>
      <c r="D346" s="1201"/>
      <c r="E346" s="1460"/>
      <c r="F346" s="1391"/>
      <c r="G346" s="300"/>
      <c r="H346" s="261"/>
      <c r="I346" s="1176"/>
      <c r="J346" s="149"/>
      <c r="K346" s="631"/>
      <c r="L346" s="631"/>
      <c r="M346" s="631"/>
      <c r="N346" s="631"/>
      <c r="O346" s="631"/>
      <c r="P346" s="631"/>
      <c r="Q346" s="631"/>
      <c r="R346" s="631"/>
      <c r="S346" s="631"/>
      <c r="T346" s="631"/>
      <c r="U346" s="631"/>
      <c r="V346" s="631"/>
      <c r="W346" s="631"/>
      <c r="X346" s="631"/>
      <c r="Y346" s="631"/>
      <c r="Z346" s="631"/>
    </row>
    <row r="347" spans="1:26" ht="12.75" customHeight="1">
      <c r="A347" s="1188" t="s">
        <v>3823</v>
      </c>
      <c r="B347" s="1461" t="s">
        <v>3684</v>
      </c>
      <c r="C347" s="1391"/>
      <c r="D347" s="1201"/>
      <c r="E347" s="1460"/>
      <c r="F347" s="1391"/>
      <c r="G347" s="300"/>
      <c r="H347" s="261"/>
      <c r="I347" s="1176"/>
      <c r="J347" s="149"/>
      <c r="K347" s="631"/>
      <c r="L347" s="631"/>
      <c r="M347" s="631"/>
      <c r="N347" s="631"/>
      <c r="O347" s="631"/>
      <c r="P347" s="631"/>
      <c r="Q347" s="631"/>
      <c r="R347" s="631"/>
      <c r="S347" s="631"/>
      <c r="T347" s="631"/>
      <c r="U347" s="631"/>
      <c r="V347" s="631"/>
      <c r="W347" s="631"/>
      <c r="X347" s="631"/>
      <c r="Y347" s="631"/>
      <c r="Z347" s="631"/>
    </row>
    <row r="348" spans="1:26" ht="12.75" customHeight="1">
      <c r="A348" s="1188" t="s">
        <v>3824</v>
      </c>
      <c r="B348" s="1461" t="s">
        <v>3684</v>
      </c>
      <c r="C348" s="1391"/>
      <c r="D348" s="1201"/>
      <c r="E348" s="1460"/>
      <c r="F348" s="1391"/>
      <c r="G348" s="300"/>
      <c r="H348" s="261"/>
      <c r="I348" s="1176"/>
      <c r="J348" s="149"/>
      <c r="K348" s="631"/>
      <c r="L348" s="631"/>
      <c r="M348" s="631"/>
      <c r="N348" s="631"/>
      <c r="O348" s="631"/>
      <c r="P348" s="631"/>
      <c r="Q348" s="631"/>
      <c r="R348" s="631"/>
      <c r="S348" s="631"/>
      <c r="T348" s="631"/>
      <c r="U348" s="631"/>
      <c r="V348" s="631"/>
      <c r="W348" s="631"/>
      <c r="X348" s="631"/>
      <c r="Y348" s="631"/>
      <c r="Z348" s="631"/>
    </row>
    <row r="349" spans="1:26" ht="12.75" customHeight="1">
      <c r="A349" s="1188" t="s">
        <v>3825</v>
      </c>
      <c r="B349" s="1461" t="s">
        <v>3684</v>
      </c>
      <c r="C349" s="1391"/>
      <c r="D349" s="1201"/>
      <c r="E349" s="1460"/>
      <c r="F349" s="1391"/>
      <c r="G349" s="300"/>
      <c r="H349" s="261"/>
      <c r="I349" s="1176"/>
      <c r="J349" s="149"/>
      <c r="K349" s="631"/>
      <c r="L349" s="631"/>
      <c r="M349" s="631"/>
      <c r="N349" s="631"/>
      <c r="O349" s="631"/>
      <c r="P349" s="631"/>
      <c r="Q349" s="631"/>
      <c r="R349" s="631"/>
      <c r="S349" s="631"/>
      <c r="T349" s="631"/>
      <c r="U349" s="631"/>
      <c r="V349" s="631"/>
      <c r="W349" s="631"/>
      <c r="X349" s="631"/>
      <c r="Y349" s="631"/>
      <c r="Z349" s="631"/>
    </row>
    <row r="350" spans="1:26" ht="12.75" customHeight="1">
      <c r="A350" s="1188" t="s">
        <v>3826</v>
      </c>
      <c r="B350" s="1461" t="s">
        <v>3684</v>
      </c>
      <c r="C350" s="1391"/>
      <c r="D350" s="1201"/>
      <c r="E350" s="1460"/>
      <c r="F350" s="1391"/>
      <c r="G350" s="300"/>
      <c r="H350" s="261"/>
      <c r="I350" s="1176"/>
      <c r="J350" s="149"/>
      <c r="K350" s="631"/>
      <c r="L350" s="631"/>
      <c r="M350" s="631"/>
      <c r="N350" s="631"/>
      <c r="O350" s="631"/>
      <c r="P350" s="631"/>
      <c r="Q350" s="631"/>
      <c r="R350" s="631"/>
      <c r="S350" s="631"/>
      <c r="T350" s="631"/>
      <c r="U350" s="631"/>
      <c r="V350" s="631"/>
      <c r="W350" s="631"/>
      <c r="X350" s="631"/>
      <c r="Y350" s="631"/>
      <c r="Z350" s="631"/>
    </row>
    <row r="351" spans="1:26" ht="12.75" customHeight="1">
      <c r="A351" s="1188" t="s">
        <v>3827</v>
      </c>
      <c r="B351" s="1461" t="s">
        <v>3684</v>
      </c>
      <c r="C351" s="1391"/>
      <c r="D351" s="1201"/>
      <c r="E351" s="1460"/>
      <c r="F351" s="1391"/>
      <c r="G351" s="300"/>
      <c r="H351" s="261"/>
      <c r="I351" s="1176"/>
      <c r="J351" s="149"/>
      <c r="K351" s="631"/>
      <c r="L351" s="631"/>
      <c r="M351" s="631"/>
      <c r="N351" s="631"/>
      <c r="O351" s="631"/>
      <c r="P351" s="631"/>
      <c r="Q351" s="631"/>
      <c r="R351" s="631"/>
      <c r="S351" s="631"/>
      <c r="T351" s="631"/>
      <c r="U351" s="631"/>
      <c r="V351" s="631"/>
      <c r="W351" s="631"/>
      <c r="X351" s="631"/>
      <c r="Y351" s="631"/>
      <c r="Z351" s="631"/>
    </row>
    <row r="352" spans="1:26" ht="12.75" customHeight="1">
      <c r="A352" s="1188" t="s">
        <v>3828</v>
      </c>
      <c r="B352" s="1461" t="s">
        <v>3684</v>
      </c>
      <c r="C352" s="1391"/>
      <c r="D352" s="1201"/>
      <c r="E352" s="1460"/>
      <c r="F352" s="1391"/>
      <c r="G352" s="300"/>
      <c r="H352" s="261"/>
      <c r="I352" s="1176"/>
      <c r="J352" s="149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</row>
    <row r="353" spans="1:26" ht="12.75" customHeight="1">
      <c r="A353" s="1188" t="s">
        <v>3829</v>
      </c>
      <c r="B353" s="1461" t="s">
        <v>3684</v>
      </c>
      <c r="C353" s="1391"/>
      <c r="D353" s="1201"/>
      <c r="E353" s="1460"/>
      <c r="F353" s="1391"/>
      <c r="G353" s="300"/>
      <c r="H353" s="261"/>
      <c r="I353" s="1176"/>
      <c r="J353" s="149"/>
      <c r="K353" s="631"/>
      <c r="L353" s="631"/>
      <c r="M353" s="631"/>
      <c r="N353" s="631"/>
      <c r="O353" s="631"/>
      <c r="P353" s="631"/>
      <c r="Q353" s="631"/>
      <c r="R353" s="631"/>
      <c r="S353" s="631"/>
      <c r="T353" s="631"/>
      <c r="U353" s="631"/>
      <c r="V353" s="631"/>
      <c r="W353" s="631"/>
      <c r="X353" s="631"/>
      <c r="Y353" s="631"/>
      <c r="Z353" s="631"/>
    </row>
    <row r="354" spans="1:26" ht="12.75" customHeight="1">
      <c r="A354" s="1188" t="s">
        <v>3830</v>
      </c>
      <c r="B354" s="1461" t="s">
        <v>3684</v>
      </c>
      <c r="C354" s="1391"/>
      <c r="D354" s="1201"/>
      <c r="E354" s="1460"/>
      <c r="F354" s="1391"/>
      <c r="G354" s="300"/>
      <c r="H354" s="261"/>
      <c r="I354" s="1176"/>
      <c r="J354" s="149"/>
      <c r="K354" s="631"/>
      <c r="L354" s="631"/>
      <c r="M354" s="631"/>
      <c r="N354" s="631"/>
      <c r="O354" s="631"/>
      <c r="P354" s="631"/>
      <c r="Q354" s="631"/>
      <c r="R354" s="631"/>
      <c r="S354" s="631"/>
      <c r="T354" s="631"/>
      <c r="U354" s="631"/>
      <c r="V354" s="631"/>
      <c r="W354" s="631"/>
      <c r="X354" s="631"/>
      <c r="Y354" s="631"/>
      <c r="Z354" s="631"/>
    </row>
    <row r="355" spans="1:26" ht="12.75" customHeight="1">
      <c r="A355" s="1188" t="s">
        <v>3831</v>
      </c>
      <c r="B355" s="1461" t="s">
        <v>3684</v>
      </c>
      <c r="C355" s="1391"/>
      <c r="D355" s="1201"/>
      <c r="E355" s="1460"/>
      <c r="F355" s="1391"/>
      <c r="G355" s="300"/>
      <c r="H355" s="261"/>
      <c r="I355" s="1176"/>
      <c r="J355" s="149"/>
      <c r="K355" s="631"/>
      <c r="L355" s="631"/>
      <c r="M355" s="631"/>
      <c r="N355" s="631"/>
      <c r="O355" s="631"/>
      <c r="P355" s="631"/>
      <c r="Q355" s="631"/>
      <c r="R355" s="631"/>
      <c r="S355" s="631"/>
      <c r="T355" s="631"/>
      <c r="U355" s="631"/>
      <c r="V355" s="631"/>
      <c r="W355" s="631"/>
      <c r="X355" s="631"/>
      <c r="Y355" s="631"/>
      <c r="Z355" s="631"/>
    </row>
    <row r="356" spans="1:26" ht="12.75" customHeight="1">
      <c r="A356" s="1188" t="s">
        <v>3832</v>
      </c>
      <c r="B356" s="1461" t="s">
        <v>3684</v>
      </c>
      <c r="C356" s="1391"/>
      <c r="D356" s="1201"/>
      <c r="E356" s="1460"/>
      <c r="F356" s="1391"/>
      <c r="G356" s="300"/>
      <c r="H356" s="261"/>
      <c r="I356" s="1176"/>
      <c r="J356" s="149"/>
      <c r="K356" s="631"/>
      <c r="L356" s="631"/>
      <c r="M356" s="631"/>
      <c r="N356" s="631"/>
      <c r="O356" s="631"/>
      <c r="P356" s="631"/>
      <c r="Q356" s="631"/>
      <c r="R356" s="631"/>
      <c r="S356" s="631"/>
      <c r="T356" s="631"/>
      <c r="U356" s="631"/>
      <c r="V356" s="631"/>
      <c r="W356" s="631"/>
      <c r="X356" s="631"/>
      <c r="Y356" s="631"/>
      <c r="Z356" s="631"/>
    </row>
    <row r="357" spans="1:26" ht="12.75" customHeight="1">
      <c r="A357" s="1188" t="s">
        <v>3833</v>
      </c>
      <c r="B357" s="1461" t="s">
        <v>3684</v>
      </c>
      <c r="C357" s="1391"/>
      <c r="D357" s="1201"/>
      <c r="E357" s="1460"/>
      <c r="F357" s="1391"/>
      <c r="G357" s="300"/>
      <c r="H357" s="261"/>
      <c r="I357" s="1176"/>
      <c r="J357" s="149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</row>
    <row r="358" spans="1:26" ht="12.75" customHeight="1">
      <c r="A358" s="1188" t="s">
        <v>3834</v>
      </c>
      <c r="B358" s="1461" t="s">
        <v>3684</v>
      </c>
      <c r="C358" s="1391"/>
      <c r="D358" s="1201"/>
      <c r="E358" s="1460"/>
      <c r="F358" s="1391"/>
      <c r="G358" s="300"/>
      <c r="H358" s="261"/>
      <c r="I358" s="1176"/>
      <c r="J358" s="149"/>
      <c r="K358" s="631"/>
      <c r="L358" s="631"/>
      <c r="M358" s="631"/>
      <c r="N358" s="631"/>
      <c r="O358" s="631"/>
      <c r="P358" s="631"/>
      <c r="Q358" s="631"/>
      <c r="R358" s="631"/>
      <c r="S358" s="631"/>
      <c r="T358" s="631"/>
      <c r="U358" s="631"/>
      <c r="V358" s="631"/>
      <c r="W358" s="631"/>
      <c r="X358" s="631"/>
      <c r="Y358" s="631"/>
      <c r="Z358" s="631"/>
    </row>
    <row r="359" spans="1:26" ht="12.75" customHeight="1">
      <c r="A359" s="1188" t="s">
        <v>3835</v>
      </c>
      <c r="B359" s="1461" t="s">
        <v>3684</v>
      </c>
      <c r="C359" s="1391"/>
      <c r="D359" s="1201"/>
      <c r="E359" s="1460"/>
      <c r="F359" s="1391"/>
      <c r="G359" s="300"/>
      <c r="H359" s="261"/>
      <c r="I359" s="1176"/>
      <c r="J359" s="149"/>
      <c r="K359" s="631"/>
      <c r="L359" s="631"/>
      <c r="M359" s="631"/>
      <c r="N359" s="631"/>
      <c r="O359" s="631"/>
      <c r="P359" s="631"/>
      <c r="Q359" s="631"/>
      <c r="R359" s="631"/>
      <c r="S359" s="631"/>
      <c r="T359" s="631"/>
      <c r="U359" s="631"/>
      <c r="V359" s="631"/>
      <c r="W359" s="631"/>
      <c r="X359" s="631"/>
      <c r="Y359" s="631"/>
      <c r="Z359" s="631"/>
    </row>
    <row r="360" spans="1:26" ht="12.75" customHeight="1">
      <c r="A360" s="1188" t="s">
        <v>3836</v>
      </c>
      <c r="B360" s="1461" t="s">
        <v>3684</v>
      </c>
      <c r="C360" s="1391"/>
      <c r="D360" s="1201"/>
      <c r="E360" s="1460"/>
      <c r="F360" s="1391"/>
      <c r="G360" s="300"/>
      <c r="H360" s="261"/>
      <c r="I360" s="1176"/>
      <c r="J360" s="149"/>
      <c r="K360" s="631"/>
      <c r="L360" s="631"/>
      <c r="M360" s="631"/>
      <c r="N360" s="631"/>
      <c r="O360" s="631"/>
      <c r="P360" s="631"/>
      <c r="Q360" s="631"/>
      <c r="R360" s="631"/>
      <c r="S360" s="631"/>
      <c r="T360" s="631"/>
      <c r="U360" s="631"/>
      <c r="V360" s="631"/>
      <c r="W360" s="631"/>
      <c r="X360" s="631"/>
      <c r="Y360" s="631"/>
      <c r="Z360" s="631"/>
    </row>
    <row r="361" spans="1:26" ht="12.75" customHeight="1">
      <c r="A361" s="1188" t="s">
        <v>3837</v>
      </c>
      <c r="B361" s="1461" t="s">
        <v>3684</v>
      </c>
      <c r="C361" s="1391"/>
      <c r="D361" s="1201"/>
      <c r="E361" s="1460"/>
      <c r="F361" s="1391"/>
      <c r="G361" s="300"/>
      <c r="H361" s="261"/>
      <c r="I361" s="1176"/>
      <c r="J361" s="149"/>
      <c r="K361" s="631"/>
      <c r="L361" s="631"/>
      <c r="M361" s="631"/>
      <c r="N361" s="631"/>
      <c r="O361" s="631"/>
      <c r="P361" s="631"/>
      <c r="Q361" s="631"/>
      <c r="R361" s="631"/>
      <c r="S361" s="631"/>
      <c r="T361" s="631"/>
      <c r="U361" s="631"/>
      <c r="V361" s="631"/>
      <c r="W361" s="631"/>
      <c r="X361" s="631"/>
      <c r="Y361" s="631"/>
      <c r="Z361" s="631"/>
    </row>
    <row r="362" spans="1:26" ht="12.75" customHeight="1">
      <c r="A362" s="1188" t="s">
        <v>3838</v>
      </c>
      <c r="B362" s="1461" t="s">
        <v>3684</v>
      </c>
      <c r="C362" s="1391"/>
      <c r="D362" s="1201"/>
      <c r="E362" s="1460"/>
      <c r="F362" s="1391"/>
      <c r="G362" s="300"/>
      <c r="H362" s="261"/>
      <c r="I362" s="1176"/>
      <c r="J362" s="149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</row>
    <row r="363" spans="1:26" ht="12.75" customHeight="1">
      <c r="A363" s="1188" t="s">
        <v>3839</v>
      </c>
      <c r="B363" s="1461" t="s">
        <v>3684</v>
      </c>
      <c r="C363" s="1391"/>
      <c r="D363" s="1201"/>
      <c r="E363" s="1460"/>
      <c r="F363" s="1391"/>
      <c r="G363" s="300"/>
      <c r="H363" s="261"/>
      <c r="I363" s="1176"/>
      <c r="J363" s="149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</row>
    <row r="364" spans="1:26" ht="12.75" customHeight="1">
      <c r="A364" s="1188" t="s">
        <v>3840</v>
      </c>
      <c r="B364" s="1461" t="s">
        <v>3684</v>
      </c>
      <c r="C364" s="1391"/>
      <c r="D364" s="1201"/>
      <c r="E364" s="1460"/>
      <c r="F364" s="1391"/>
      <c r="G364" s="300"/>
      <c r="H364" s="261"/>
      <c r="I364" s="1176"/>
      <c r="J364" s="149"/>
      <c r="K364" s="631"/>
      <c r="L364" s="631"/>
      <c r="M364" s="631"/>
      <c r="N364" s="631"/>
      <c r="O364" s="631"/>
      <c r="P364" s="631"/>
      <c r="Q364" s="631"/>
      <c r="R364" s="631"/>
      <c r="S364" s="631"/>
      <c r="T364" s="631"/>
      <c r="U364" s="631"/>
      <c r="V364" s="631"/>
      <c r="W364" s="631"/>
      <c r="X364" s="631"/>
      <c r="Y364" s="631"/>
      <c r="Z364" s="631"/>
    </row>
    <row r="365" spans="1:26" ht="12.75" customHeight="1">
      <c r="A365" s="1188" t="s">
        <v>3841</v>
      </c>
      <c r="B365" s="1461" t="s">
        <v>3684</v>
      </c>
      <c r="C365" s="1391"/>
      <c r="D365" s="1201"/>
      <c r="E365" s="1460"/>
      <c r="F365" s="1391"/>
      <c r="G365" s="300"/>
      <c r="H365" s="261"/>
      <c r="I365" s="1176"/>
      <c r="J365" s="149"/>
      <c r="K365" s="631"/>
      <c r="L365" s="631"/>
      <c r="M365" s="631"/>
      <c r="N365" s="631"/>
      <c r="O365" s="631"/>
      <c r="P365" s="631"/>
      <c r="Q365" s="631"/>
      <c r="R365" s="631"/>
      <c r="S365" s="631"/>
      <c r="T365" s="631"/>
      <c r="U365" s="631"/>
      <c r="V365" s="631"/>
      <c r="W365" s="631"/>
      <c r="X365" s="631"/>
      <c r="Y365" s="631"/>
      <c r="Z365" s="631"/>
    </row>
    <row r="366" spans="1:26" ht="12.75" customHeight="1">
      <c r="A366" s="1500" t="s">
        <v>3842</v>
      </c>
      <c r="B366" s="1369"/>
      <c r="C366" s="1369"/>
      <c r="D366" s="1369"/>
      <c r="E366" s="1369"/>
      <c r="F366" s="1369"/>
      <c r="G366" s="1369"/>
      <c r="H366" s="1369"/>
      <c r="I366" s="1325"/>
      <c r="J366" s="1202"/>
      <c r="K366" s="1203"/>
      <c r="L366" s="1202"/>
      <c r="M366" s="1202"/>
      <c r="N366" s="1202"/>
      <c r="O366" s="1202"/>
      <c r="P366" s="1202"/>
      <c r="Q366" s="1202"/>
      <c r="R366" s="1202"/>
      <c r="S366" s="1202"/>
      <c r="T366" s="1202"/>
      <c r="U366" s="1202"/>
      <c r="V366" s="1202"/>
      <c r="W366" s="1202"/>
      <c r="X366" s="1202"/>
      <c r="Y366" s="1202"/>
      <c r="Z366" s="1202"/>
    </row>
    <row r="367" spans="1:26" ht="12.75" customHeight="1">
      <c r="A367" s="1201" t="s">
        <v>3843</v>
      </c>
      <c r="B367" s="1505" t="s">
        <v>3684</v>
      </c>
      <c r="C367" s="1422"/>
      <c r="D367" s="1201"/>
      <c r="E367" s="1506"/>
      <c r="F367" s="1422"/>
      <c r="G367" s="1204"/>
      <c r="H367" s="258"/>
      <c r="I367" s="1176"/>
      <c r="J367" s="149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</row>
    <row r="368" spans="1:26" ht="12.75" customHeight="1">
      <c r="A368" s="1188" t="s">
        <v>3844</v>
      </c>
      <c r="B368" s="1461" t="s">
        <v>3684</v>
      </c>
      <c r="C368" s="1391"/>
      <c r="D368" s="1201"/>
      <c r="E368" s="1460"/>
      <c r="F368" s="1391"/>
      <c r="G368" s="300"/>
      <c r="H368" s="261"/>
      <c r="I368" s="1176"/>
      <c r="J368" s="149"/>
      <c r="K368" s="631"/>
      <c r="L368" s="631"/>
      <c r="M368" s="631"/>
      <c r="N368" s="631"/>
      <c r="O368" s="631"/>
      <c r="P368" s="631"/>
      <c r="Q368" s="631"/>
      <c r="R368" s="631"/>
      <c r="S368" s="631"/>
      <c r="T368" s="631"/>
      <c r="U368" s="631"/>
      <c r="V368" s="631"/>
      <c r="W368" s="631"/>
      <c r="X368" s="631"/>
      <c r="Y368" s="631"/>
      <c r="Z368" s="631"/>
    </row>
    <row r="369" spans="1:26" ht="12.75" customHeight="1">
      <c r="A369" s="1188" t="s">
        <v>3845</v>
      </c>
      <c r="B369" s="1461" t="s">
        <v>3684</v>
      </c>
      <c r="C369" s="1391"/>
      <c r="D369" s="1201"/>
      <c r="E369" s="1460"/>
      <c r="F369" s="1391"/>
      <c r="G369" s="300"/>
      <c r="H369" s="261"/>
      <c r="I369" s="1176"/>
      <c r="J369" s="149"/>
      <c r="K369" s="631"/>
      <c r="L369" s="631"/>
      <c r="M369" s="631"/>
      <c r="N369" s="631"/>
      <c r="O369" s="631"/>
      <c r="P369" s="631"/>
      <c r="Q369" s="631"/>
      <c r="R369" s="631"/>
      <c r="S369" s="631"/>
      <c r="T369" s="631"/>
      <c r="U369" s="631"/>
      <c r="V369" s="631"/>
      <c r="W369" s="631"/>
      <c r="X369" s="631"/>
      <c r="Y369" s="631"/>
      <c r="Z369" s="631"/>
    </row>
    <row r="370" spans="1:26" ht="12.75" customHeight="1">
      <c r="A370" s="1188" t="s">
        <v>3846</v>
      </c>
      <c r="B370" s="1461" t="s">
        <v>3684</v>
      </c>
      <c r="C370" s="1391"/>
      <c r="D370" s="1201"/>
      <c r="E370" s="1460"/>
      <c r="F370" s="1391"/>
      <c r="G370" s="300"/>
      <c r="H370" s="261"/>
      <c r="I370" s="1176"/>
      <c r="J370" s="149"/>
      <c r="K370" s="631"/>
      <c r="L370" s="631"/>
      <c r="M370" s="631"/>
      <c r="N370" s="631"/>
      <c r="O370" s="631"/>
      <c r="P370" s="631"/>
      <c r="Q370" s="631"/>
      <c r="R370" s="631"/>
      <c r="S370" s="631"/>
      <c r="T370" s="631"/>
      <c r="U370" s="631"/>
      <c r="V370" s="631"/>
      <c r="W370" s="631"/>
      <c r="X370" s="631"/>
      <c r="Y370" s="631"/>
      <c r="Z370" s="631"/>
    </row>
    <row r="371" spans="1:26" ht="12.75" customHeight="1">
      <c r="A371" s="1188" t="s">
        <v>3847</v>
      </c>
      <c r="B371" s="1461" t="s">
        <v>3684</v>
      </c>
      <c r="C371" s="1391"/>
      <c r="D371" s="1201"/>
      <c r="E371" s="1460"/>
      <c r="F371" s="1391"/>
      <c r="G371" s="300"/>
      <c r="H371" s="261"/>
      <c r="I371" s="1176"/>
      <c r="J371" s="149"/>
      <c r="K371" s="631"/>
      <c r="L371" s="631"/>
      <c r="M371" s="631"/>
      <c r="N371" s="631"/>
      <c r="O371" s="631"/>
      <c r="P371" s="631"/>
      <c r="Q371" s="631"/>
      <c r="R371" s="631"/>
      <c r="S371" s="631"/>
      <c r="T371" s="631"/>
      <c r="U371" s="631"/>
      <c r="V371" s="631"/>
      <c r="W371" s="631"/>
      <c r="X371" s="631"/>
      <c r="Y371" s="631"/>
      <c r="Z371" s="631"/>
    </row>
    <row r="372" spans="1:26" ht="12.75" customHeight="1">
      <c r="A372" s="1188" t="s">
        <v>3848</v>
      </c>
      <c r="B372" s="1461" t="s">
        <v>3684</v>
      </c>
      <c r="C372" s="1391"/>
      <c r="D372" s="1201"/>
      <c r="E372" s="1460"/>
      <c r="F372" s="1391"/>
      <c r="G372" s="300"/>
      <c r="H372" s="261"/>
      <c r="I372" s="1176"/>
      <c r="J372" s="149"/>
      <c r="K372" s="631"/>
      <c r="L372" s="631"/>
      <c r="M372" s="631"/>
      <c r="N372" s="631"/>
      <c r="O372" s="631"/>
      <c r="P372" s="631"/>
      <c r="Q372" s="631"/>
      <c r="R372" s="631"/>
      <c r="S372" s="631"/>
      <c r="T372" s="631"/>
      <c r="U372" s="631"/>
      <c r="V372" s="631"/>
      <c r="W372" s="631"/>
      <c r="X372" s="631"/>
      <c r="Y372" s="631"/>
      <c r="Z372" s="631"/>
    </row>
    <row r="373" spans="1:26" ht="12.75" customHeight="1">
      <c r="A373" s="1188" t="s">
        <v>3849</v>
      </c>
      <c r="B373" s="1461" t="s">
        <v>3684</v>
      </c>
      <c r="C373" s="1391"/>
      <c r="D373" s="1201"/>
      <c r="E373" s="1460"/>
      <c r="F373" s="1391"/>
      <c r="G373" s="300"/>
      <c r="H373" s="261"/>
      <c r="I373" s="1176"/>
      <c r="J373" s="149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</row>
    <row r="374" spans="1:26" ht="12.75" customHeight="1">
      <c r="A374" s="1188" t="s">
        <v>3850</v>
      </c>
      <c r="B374" s="1461" t="s">
        <v>3684</v>
      </c>
      <c r="C374" s="1391"/>
      <c r="D374" s="1201"/>
      <c r="E374" s="1460"/>
      <c r="F374" s="1391"/>
      <c r="G374" s="300"/>
      <c r="H374" s="261"/>
      <c r="I374" s="1176"/>
      <c r="J374" s="149"/>
      <c r="K374" s="631"/>
      <c r="L374" s="631"/>
      <c r="M374" s="631"/>
      <c r="N374" s="631"/>
      <c r="O374" s="631"/>
      <c r="P374" s="631"/>
      <c r="Q374" s="631"/>
      <c r="R374" s="631"/>
      <c r="S374" s="631"/>
      <c r="T374" s="631"/>
      <c r="U374" s="631"/>
      <c r="V374" s="631"/>
      <c r="W374" s="631"/>
      <c r="X374" s="631"/>
      <c r="Y374" s="631"/>
      <c r="Z374" s="631"/>
    </row>
    <row r="375" spans="1:26" ht="12.75" customHeight="1">
      <c r="A375" s="1188" t="s">
        <v>3851</v>
      </c>
      <c r="B375" s="1461" t="s">
        <v>3684</v>
      </c>
      <c r="C375" s="1391"/>
      <c r="D375" s="1201"/>
      <c r="E375" s="1460"/>
      <c r="F375" s="1391"/>
      <c r="G375" s="300"/>
      <c r="H375" s="261"/>
      <c r="I375" s="1176"/>
      <c r="J375" s="149"/>
      <c r="K375" s="631"/>
      <c r="L375" s="631"/>
      <c r="M375" s="631"/>
      <c r="N375" s="631"/>
      <c r="O375" s="631"/>
      <c r="P375" s="631"/>
      <c r="Q375" s="631"/>
      <c r="R375" s="631"/>
      <c r="S375" s="631"/>
      <c r="T375" s="631"/>
      <c r="U375" s="631"/>
      <c r="V375" s="631"/>
      <c r="W375" s="631"/>
      <c r="X375" s="631"/>
      <c r="Y375" s="631"/>
      <c r="Z375" s="631"/>
    </row>
    <row r="376" spans="1:26" ht="12.75" customHeight="1">
      <c r="A376" s="1188" t="s">
        <v>3852</v>
      </c>
      <c r="B376" s="1461" t="s">
        <v>3684</v>
      </c>
      <c r="C376" s="1391"/>
      <c r="D376" s="1201"/>
      <c r="E376" s="1460"/>
      <c r="F376" s="1391"/>
      <c r="G376" s="300"/>
      <c r="H376" s="261"/>
      <c r="I376" s="1176"/>
      <c r="J376" s="149"/>
      <c r="K376" s="631"/>
      <c r="L376" s="631"/>
      <c r="M376" s="631"/>
      <c r="N376" s="631"/>
      <c r="O376" s="631"/>
      <c r="P376" s="631"/>
      <c r="Q376" s="631"/>
      <c r="R376" s="631"/>
      <c r="S376" s="631"/>
      <c r="T376" s="631"/>
      <c r="U376" s="631"/>
      <c r="V376" s="631"/>
      <c r="W376" s="631"/>
      <c r="X376" s="631"/>
      <c r="Y376" s="631"/>
      <c r="Z376" s="631"/>
    </row>
    <row r="377" spans="1:26" ht="12.75" customHeight="1">
      <c r="A377" s="1188" t="s">
        <v>3853</v>
      </c>
      <c r="B377" s="1461" t="s">
        <v>3684</v>
      </c>
      <c r="C377" s="1391"/>
      <c r="D377" s="1201"/>
      <c r="E377" s="1460"/>
      <c r="F377" s="1391"/>
      <c r="G377" s="300"/>
      <c r="H377" s="261"/>
      <c r="I377" s="1176"/>
      <c r="J377" s="149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</row>
    <row r="378" spans="1:26" ht="12.75" customHeight="1">
      <c r="A378" s="1188" t="s">
        <v>3854</v>
      </c>
      <c r="B378" s="1461" t="s">
        <v>3684</v>
      </c>
      <c r="C378" s="1391"/>
      <c r="D378" s="1201"/>
      <c r="E378" s="1460"/>
      <c r="F378" s="1391"/>
      <c r="G378" s="300"/>
      <c r="H378" s="261"/>
      <c r="I378" s="1176"/>
      <c r="J378" s="149"/>
      <c r="K378" s="631"/>
      <c r="L378" s="631"/>
      <c r="M378" s="631"/>
      <c r="N378" s="631"/>
      <c r="O378" s="631"/>
      <c r="P378" s="631"/>
      <c r="Q378" s="631"/>
      <c r="R378" s="631"/>
      <c r="S378" s="631"/>
      <c r="T378" s="631"/>
      <c r="U378" s="631"/>
      <c r="V378" s="631"/>
      <c r="W378" s="631"/>
      <c r="X378" s="631"/>
      <c r="Y378" s="631"/>
      <c r="Z378" s="631"/>
    </row>
    <row r="379" spans="1:26" ht="12.75" customHeight="1">
      <c r="A379" s="1188" t="s">
        <v>3855</v>
      </c>
      <c r="B379" s="1461" t="s">
        <v>3684</v>
      </c>
      <c r="C379" s="1391"/>
      <c r="D379" s="1201"/>
      <c r="E379" s="1460"/>
      <c r="F379" s="1391"/>
      <c r="G379" s="300"/>
      <c r="H379" s="261"/>
      <c r="I379" s="1176"/>
      <c r="J379" s="149"/>
      <c r="K379" s="631"/>
      <c r="L379" s="631"/>
      <c r="M379" s="631"/>
      <c r="N379" s="631"/>
      <c r="O379" s="631"/>
      <c r="P379" s="631"/>
      <c r="Q379" s="631"/>
      <c r="R379" s="631"/>
      <c r="S379" s="631"/>
      <c r="T379" s="631"/>
      <c r="U379" s="631"/>
      <c r="V379" s="631"/>
      <c r="W379" s="631"/>
      <c r="X379" s="631"/>
      <c r="Y379" s="631"/>
      <c r="Z379" s="631"/>
    </row>
    <row r="380" spans="1:26" ht="12.75" customHeight="1">
      <c r="A380" s="1188" t="s">
        <v>3856</v>
      </c>
      <c r="B380" s="1461" t="s">
        <v>3684</v>
      </c>
      <c r="C380" s="1391"/>
      <c r="D380" s="1201"/>
      <c r="E380" s="1460"/>
      <c r="F380" s="1391"/>
      <c r="G380" s="300"/>
      <c r="H380" s="261"/>
      <c r="I380" s="1176"/>
      <c r="J380" s="149"/>
      <c r="K380" s="631"/>
      <c r="L380" s="631"/>
      <c r="M380" s="631"/>
      <c r="N380" s="631"/>
      <c r="O380" s="631"/>
      <c r="P380" s="631"/>
      <c r="Q380" s="631"/>
      <c r="R380" s="631"/>
      <c r="S380" s="631"/>
      <c r="T380" s="631"/>
      <c r="U380" s="631"/>
      <c r="V380" s="631"/>
      <c r="W380" s="631"/>
      <c r="X380" s="631"/>
      <c r="Y380" s="631"/>
      <c r="Z380" s="631"/>
    </row>
    <row r="381" spans="1:26" ht="12.75" customHeight="1">
      <c r="A381" s="1188" t="s">
        <v>3857</v>
      </c>
      <c r="B381" s="1461" t="s">
        <v>3684</v>
      </c>
      <c r="C381" s="1391"/>
      <c r="D381" s="1201"/>
      <c r="E381" s="1460"/>
      <c r="F381" s="1391"/>
      <c r="G381" s="300"/>
      <c r="H381" s="261"/>
      <c r="I381" s="1176"/>
      <c r="J381" s="149"/>
      <c r="K381" s="631"/>
      <c r="L381" s="631"/>
      <c r="M381" s="631"/>
      <c r="N381" s="631"/>
      <c r="O381" s="631"/>
      <c r="P381" s="631"/>
      <c r="Q381" s="631"/>
      <c r="R381" s="631"/>
      <c r="S381" s="631"/>
      <c r="T381" s="631"/>
      <c r="U381" s="631"/>
      <c r="V381" s="631"/>
      <c r="W381" s="631"/>
      <c r="X381" s="631"/>
      <c r="Y381" s="631"/>
      <c r="Z381" s="631"/>
    </row>
    <row r="382" spans="1:26" ht="12.75" customHeight="1">
      <c r="A382" s="1188" t="s">
        <v>3858</v>
      </c>
      <c r="B382" s="1461" t="s">
        <v>3684</v>
      </c>
      <c r="C382" s="1391"/>
      <c r="D382" s="1201"/>
      <c r="E382" s="1460"/>
      <c r="F382" s="1391"/>
      <c r="G382" s="300"/>
      <c r="H382" s="261"/>
      <c r="I382" s="1176"/>
      <c r="J382" s="149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</row>
    <row r="383" spans="1:26" ht="12.75" customHeight="1">
      <c r="A383" s="1188" t="s">
        <v>3859</v>
      </c>
      <c r="B383" s="1461" t="s">
        <v>3684</v>
      </c>
      <c r="C383" s="1391"/>
      <c r="D383" s="1201"/>
      <c r="E383" s="1460"/>
      <c r="F383" s="1391"/>
      <c r="G383" s="300"/>
      <c r="H383" s="261"/>
      <c r="I383" s="1176"/>
      <c r="J383" s="149"/>
      <c r="K383" s="631"/>
      <c r="L383" s="631"/>
      <c r="M383" s="631"/>
      <c r="N383" s="631"/>
      <c r="O383" s="631"/>
      <c r="P383" s="631"/>
      <c r="Q383" s="631"/>
      <c r="R383" s="631"/>
      <c r="S383" s="631"/>
      <c r="T383" s="631"/>
      <c r="U383" s="631"/>
      <c r="V383" s="631"/>
      <c r="W383" s="631"/>
      <c r="X383" s="631"/>
      <c r="Y383" s="631"/>
      <c r="Z383" s="631"/>
    </row>
    <row r="384" spans="1:26" ht="12.75" customHeight="1">
      <c r="A384" s="1188" t="s">
        <v>3860</v>
      </c>
      <c r="B384" s="1461" t="s">
        <v>3684</v>
      </c>
      <c r="C384" s="1391"/>
      <c r="D384" s="1201"/>
      <c r="E384" s="1460"/>
      <c r="F384" s="1391"/>
      <c r="G384" s="300"/>
      <c r="H384" s="261"/>
      <c r="I384" s="1176"/>
      <c r="J384" s="149"/>
      <c r="K384" s="631"/>
      <c r="L384" s="631"/>
      <c r="M384" s="631"/>
      <c r="N384" s="631"/>
      <c r="O384" s="631"/>
      <c r="P384" s="631"/>
      <c r="Q384" s="631"/>
      <c r="R384" s="631"/>
      <c r="S384" s="631"/>
      <c r="T384" s="631"/>
      <c r="U384" s="631"/>
      <c r="V384" s="631"/>
      <c r="W384" s="631"/>
      <c r="X384" s="631"/>
      <c r="Y384" s="631"/>
      <c r="Z384" s="631"/>
    </row>
    <row r="385" spans="1:26" ht="12.75" customHeight="1">
      <c r="A385" s="1188" t="s">
        <v>3861</v>
      </c>
      <c r="B385" s="1461" t="s">
        <v>3684</v>
      </c>
      <c r="C385" s="1391"/>
      <c r="D385" s="1201"/>
      <c r="E385" s="1460"/>
      <c r="F385" s="1391"/>
      <c r="G385" s="300"/>
      <c r="H385" s="261"/>
      <c r="I385" s="1176"/>
      <c r="J385" s="149"/>
      <c r="K385" s="631"/>
      <c r="L385" s="631"/>
      <c r="M385" s="631"/>
      <c r="N385" s="631"/>
      <c r="O385" s="631"/>
      <c r="P385" s="631"/>
      <c r="Q385" s="631"/>
      <c r="R385" s="631"/>
      <c r="S385" s="631"/>
      <c r="T385" s="631"/>
      <c r="U385" s="631"/>
      <c r="V385" s="631"/>
      <c r="W385" s="631"/>
      <c r="X385" s="631"/>
      <c r="Y385" s="631"/>
      <c r="Z385" s="631"/>
    </row>
    <row r="386" spans="1:26" ht="12.75" customHeight="1">
      <c r="A386" s="1188" t="s">
        <v>3862</v>
      </c>
      <c r="B386" s="1461" t="s">
        <v>3684</v>
      </c>
      <c r="C386" s="1391"/>
      <c r="D386" s="1201"/>
      <c r="E386" s="1460"/>
      <c r="F386" s="1391"/>
      <c r="G386" s="300"/>
      <c r="H386" s="261"/>
      <c r="I386" s="1176"/>
      <c r="J386" s="149"/>
      <c r="K386" s="631"/>
      <c r="L386" s="631"/>
      <c r="M386" s="631"/>
      <c r="N386" s="631"/>
      <c r="O386" s="631"/>
      <c r="P386" s="631"/>
      <c r="Q386" s="631"/>
      <c r="R386" s="631"/>
      <c r="S386" s="631"/>
      <c r="T386" s="631"/>
      <c r="U386" s="631"/>
      <c r="V386" s="631"/>
      <c r="W386" s="631"/>
      <c r="X386" s="631"/>
      <c r="Y386" s="631"/>
      <c r="Z386" s="631"/>
    </row>
    <row r="387" spans="1:26" ht="12.75" customHeight="1">
      <c r="A387" s="1188" t="s">
        <v>3863</v>
      </c>
      <c r="B387" s="1461" t="s">
        <v>3684</v>
      </c>
      <c r="C387" s="1391"/>
      <c r="D387" s="1201"/>
      <c r="E387" s="1460"/>
      <c r="F387" s="1391"/>
      <c r="G387" s="300"/>
      <c r="H387" s="261"/>
      <c r="I387" s="1176"/>
      <c r="J387" s="149"/>
      <c r="K387" s="631"/>
      <c r="L387" s="631"/>
      <c r="M387" s="631"/>
      <c r="N387" s="631"/>
      <c r="O387" s="631"/>
      <c r="P387" s="631"/>
      <c r="Q387" s="631"/>
      <c r="R387" s="631"/>
      <c r="S387" s="631"/>
      <c r="T387" s="631"/>
      <c r="U387" s="631"/>
      <c r="V387" s="631"/>
      <c r="W387" s="631"/>
      <c r="X387" s="631"/>
      <c r="Y387" s="631"/>
      <c r="Z387" s="631"/>
    </row>
    <row r="388" spans="1:26" ht="12.75" customHeight="1">
      <c r="A388" s="1188" t="s">
        <v>3864</v>
      </c>
      <c r="B388" s="1461" t="s">
        <v>3684</v>
      </c>
      <c r="C388" s="1391"/>
      <c r="D388" s="1201"/>
      <c r="E388" s="1460"/>
      <c r="F388" s="1391"/>
      <c r="G388" s="300"/>
      <c r="H388" s="261"/>
      <c r="I388" s="1176"/>
      <c r="J388" s="149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</row>
    <row r="389" spans="1:26" ht="12.75" customHeight="1">
      <c r="A389" s="1188" t="s">
        <v>3865</v>
      </c>
      <c r="B389" s="1461" t="s">
        <v>3684</v>
      </c>
      <c r="C389" s="1391"/>
      <c r="D389" s="1201"/>
      <c r="E389" s="1460"/>
      <c r="F389" s="1391"/>
      <c r="G389" s="300"/>
      <c r="H389" s="261"/>
      <c r="I389" s="1176"/>
      <c r="J389" s="149"/>
      <c r="K389" s="631"/>
      <c r="L389" s="631"/>
      <c r="M389" s="631"/>
      <c r="N389" s="631"/>
      <c r="O389" s="631"/>
      <c r="P389" s="631"/>
      <c r="Q389" s="631"/>
      <c r="R389" s="631"/>
      <c r="S389" s="631"/>
      <c r="T389" s="631"/>
      <c r="U389" s="631"/>
      <c r="V389" s="631"/>
      <c r="W389" s="631"/>
      <c r="X389" s="631"/>
      <c r="Y389" s="631"/>
      <c r="Z389" s="631"/>
    </row>
    <row r="390" spans="1:26" ht="12.75" customHeight="1">
      <c r="A390" s="1188" t="s">
        <v>3866</v>
      </c>
      <c r="B390" s="1461" t="s">
        <v>3684</v>
      </c>
      <c r="C390" s="1391"/>
      <c r="D390" s="1201"/>
      <c r="E390" s="1460"/>
      <c r="F390" s="1391"/>
      <c r="G390" s="300"/>
      <c r="H390" s="261"/>
      <c r="I390" s="1176"/>
      <c r="J390" s="149"/>
      <c r="K390" s="631"/>
      <c r="L390" s="631"/>
      <c r="M390" s="631"/>
      <c r="N390" s="631"/>
      <c r="O390" s="631"/>
      <c r="P390" s="631"/>
      <c r="Q390" s="631"/>
      <c r="R390" s="631"/>
      <c r="S390" s="631"/>
      <c r="T390" s="631"/>
      <c r="U390" s="631"/>
      <c r="V390" s="631"/>
      <c r="W390" s="631"/>
      <c r="X390" s="631"/>
      <c r="Y390" s="631"/>
      <c r="Z390" s="631"/>
    </row>
    <row r="391" spans="1:26" ht="12.75" customHeight="1">
      <c r="A391" s="1188" t="s">
        <v>3867</v>
      </c>
      <c r="B391" s="1461" t="s">
        <v>3684</v>
      </c>
      <c r="C391" s="1391"/>
      <c r="D391" s="1201"/>
      <c r="E391" s="1460"/>
      <c r="F391" s="1391"/>
      <c r="G391" s="300"/>
      <c r="H391" s="261"/>
      <c r="I391" s="1176"/>
      <c r="J391" s="149"/>
      <c r="K391" s="631"/>
      <c r="L391" s="631"/>
      <c r="M391" s="631"/>
      <c r="N391" s="631"/>
      <c r="O391" s="631"/>
      <c r="P391" s="631"/>
      <c r="Q391" s="631"/>
      <c r="R391" s="631"/>
      <c r="S391" s="631"/>
      <c r="T391" s="631"/>
      <c r="U391" s="631"/>
      <c r="V391" s="631"/>
      <c r="W391" s="631"/>
      <c r="X391" s="631"/>
      <c r="Y391" s="631"/>
      <c r="Z391" s="631"/>
    </row>
    <row r="392" spans="1:26" ht="12.75" customHeight="1">
      <c r="A392" s="1188" t="s">
        <v>3868</v>
      </c>
      <c r="B392" s="1461" t="s">
        <v>3684</v>
      </c>
      <c r="C392" s="1391"/>
      <c r="D392" s="1201"/>
      <c r="E392" s="1460"/>
      <c r="F392" s="1391"/>
      <c r="G392" s="300"/>
      <c r="H392" s="261"/>
      <c r="I392" s="1176"/>
      <c r="J392" s="149"/>
      <c r="K392" s="631"/>
      <c r="L392" s="631"/>
      <c r="M392" s="631"/>
      <c r="N392" s="631"/>
      <c r="O392" s="631"/>
      <c r="P392" s="631"/>
      <c r="Q392" s="631"/>
      <c r="R392" s="631"/>
      <c r="S392" s="631"/>
      <c r="T392" s="631"/>
      <c r="U392" s="631"/>
      <c r="V392" s="631"/>
      <c r="W392" s="631"/>
      <c r="X392" s="631"/>
      <c r="Y392" s="631"/>
      <c r="Z392" s="631"/>
    </row>
    <row r="393" spans="1:26" ht="12.75" customHeight="1">
      <c r="A393" s="1500" t="s">
        <v>3869</v>
      </c>
      <c r="B393" s="1369"/>
      <c r="C393" s="1369"/>
      <c r="D393" s="1369"/>
      <c r="E393" s="1369"/>
      <c r="F393" s="1369"/>
      <c r="G393" s="1369"/>
      <c r="H393" s="1369"/>
      <c r="I393" s="1325"/>
      <c r="J393" s="1202"/>
      <c r="K393" s="1203"/>
      <c r="L393" s="1202"/>
      <c r="M393" s="1202"/>
      <c r="N393" s="1202"/>
      <c r="O393" s="1202"/>
      <c r="P393" s="1202"/>
      <c r="Q393" s="1202"/>
      <c r="R393" s="1202"/>
      <c r="S393" s="1202"/>
      <c r="T393" s="1202"/>
      <c r="U393" s="1202"/>
      <c r="V393" s="1202"/>
      <c r="W393" s="1202"/>
      <c r="X393" s="1202"/>
      <c r="Y393" s="1202"/>
      <c r="Z393" s="1202"/>
    </row>
    <row r="394" spans="1:26" ht="12.75" customHeight="1">
      <c r="A394" s="1188" t="s">
        <v>3870</v>
      </c>
      <c r="B394" s="1461" t="s">
        <v>3684</v>
      </c>
      <c r="C394" s="1391"/>
      <c r="D394" s="1201"/>
      <c r="E394" s="1460"/>
      <c r="F394" s="1391"/>
      <c r="G394" s="300"/>
      <c r="H394" s="261"/>
      <c r="I394" s="1176"/>
      <c r="J394" s="149"/>
      <c r="K394" s="631"/>
      <c r="L394" s="631"/>
      <c r="M394" s="631"/>
      <c r="N394" s="631"/>
      <c r="O394" s="631"/>
      <c r="P394" s="631"/>
      <c r="Q394" s="631"/>
      <c r="R394" s="631"/>
      <c r="S394" s="631"/>
      <c r="T394" s="631"/>
      <c r="U394" s="631"/>
      <c r="V394" s="631"/>
      <c r="W394" s="631"/>
      <c r="X394" s="631"/>
      <c r="Y394" s="631"/>
      <c r="Z394" s="631"/>
    </row>
    <row r="395" spans="1:26" ht="12.75" customHeight="1">
      <c r="A395" s="1188" t="s">
        <v>3871</v>
      </c>
      <c r="B395" s="1461" t="s">
        <v>3684</v>
      </c>
      <c r="C395" s="1391"/>
      <c r="D395" s="1201"/>
      <c r="E395" s="1460"/>
      <c r="F395" s="1391"/>
      <c r="G395" s="300"/>
      <c r="H395" s="261"/>
      <c r="I395" s="1176"/>
      <c r="J395" s="149"/>
      <c r="K395" s="631"/>
      <c r="L395" s="631"/>
      <c r="M395" s="631"/>
      <c r="N395" s="631"/>
      <c r="O395" s="631"/>
      <c r="P395" s="631"/>
      <c r="Q395" s="631"/>
      <c r="R395" s="631"/>
      <c r="S395" s="631"/>
      <c r="T395" s="631"/>
      <c r="U395" s="631"/>
      <c r="V395" s="631"/>
      <c r="W395" s="631"/>
      <c r="X395" s="631"/>
      <c r="Y395" s="631"/>
      <c r="Z395" s="631"/>
    </row>
    <row r="396" spans="1:26" ht="12.75" customHeight="1">
      <c r="A396" s="1188" t="s">
        <v>3872</v>
      </c>
      <c r="B396" s="1461" t="s">
        <v>3684</v>
      </c>
      <c r="C396" s="1391"/>
      <c r="D396" s="1201"/>
      <c r="E396" s="1460"/>
      <c r="F396" s="1391"/>
      <c r="G396" s="300"/>
      <c r="H396" s="261"/>
      <c r="I396" s="1176"/>
      <c r="J396" s="149"/>
      <c r="K396" s="631"/>
      <c r="L396" s="631"/>
      <c r="M396" s="631"/>
      <c r="N396" s="631"/>
      <c r="O396" s="631"/>
      <c r="P396" s="631"/>
      <c r="Q396" s="631"/>
      <c r="R396" s="631"/>
      <c r="S396" s="631"/>
      <c r="T396" s="631"/>
      <c r="U396" s="631"/>
      <c r="V396" s="631"/>
      <c r="W396" s="631"/>
      <c r="X396" s="631"/>
      <c r="Y396" s="631"/>
      <c r="Z396" s="631"/>
    </row>
    <row r="397" spans="1:26" ht="12.75" customHeight="1">
      <c r="A397" s="1188" t="s">
        <v>3873</v>
      </c>
      <c r="B397" s="1461" t="s">
        <v>3684</v>
      </c>
      <c r="C397" s="1391"/>
      <c r="D397" s="1201"/>
      <c r="E397" s="1460"/>
      <c r="F397" s="1391"/>
      <c r="G397" s="300"/>
      <c r="H397" s="261"/>
      <c r="I397" s="1176"/>
      <c r="J397" s="149"/>
      <c r="K397" s="631"/>
      <c r="L397" s="631"/>
      <c r="M397" s="631"/>
      <c r="N397" s="631"/>
      <c r="O397" s="631"/>
      <c r="P397" s="631"/>
      <c r="Q397" s="631"/>
      <c r="R397" s="631"/>
      <c r="S397" s="631"/>
      <c r="T397" s="631"/>
      <c r="U397" s="631"/>
      <c r="V397" s="631"/>
      <c r="W397" s="631"/>
      <c r="X397" s="631"/>
      <c r="Y397" s="631"/>
      <c r="Z397" s="631"/>
    </row>
    <row r="398" spans="1:26" ht="12.75" customHeight="1">
      <c r="A398" s="1188" t="s">
        <v>3874</v>
      </c>
      <c r="B398" s="1461" t="s">
        <v>3684</v>
      </c>
      <c r="C398" s="1391"/>
      <c r="D398" s="1201"/>
      <c r="E398" s="1460"/>
      <c r="F398" s="1391"/>
      <c r="G398" s="300"/>
      <c r="H398" s="261"/>
      <c r="I398" s="1176"/>
      <c r="J398" s="149"/>
      <c r="K398" s="631"/>
      <c r="L398" s="631"/>
      <c r="M398" s="631"/>
      <c r="N398" s="631"/>
      <c r="O398" s="631"/>
      <c r="P398" s="631"/>
      <c r="Q398" s="631"/>
      <c r="R398" s="631"/>
      <c r="S398" s="631"/>
      <c r="T398" s="631"/>
      <c r="U398" s="631"/>
      <c r="V398" s="631"/>
      <c r="W398" s="631"/>
      <c r="X398" s="631"/>
      <c r="Y398" s="631"/>
      <c r="Z398" s="631"/>
    </row>
    <row r="399" spans="1:26" ht="12.75" customHeight="1">
      <c r="A399" s="1188" t="s">
        <v>3875</v>
      </c>
      <c r="B399" s="1461" t="s">
        <v>3684</v>
      </c>
      <c r="C399" s="1391"/>
      <c r="D399" s="1201"/>
      <c r="E399" s="1460"/>
      <c r="F399" s="1391"/>
      <c r="G399" s="300"/>
      <c r="H399" s="261"/>
      <c r="I399" s="1176"/>
      <c r="J399" s="149"/>
      <c r="K399" s="631"/>
      <c r="L399" s="631"/>
      <c r="M399" s="631"/>
      <c r="N399" s="631"/>
      <c r="O399" s="631"/>
      <c r="P399" s="631"/>
      <c r="Q399" s="631"/>
      <c r="R399" s="631"/>
      <c r="S399" s="631"/>
      <c r="T399" s="631"/>
      <c r="U399" s="631"/>
      <c r="V399" s="631"/>
      <c r="W399" s="631"/>
      <c r="X399" s="631"/>
      <c r="Y399" s="631"/>
      <c r="Z399" s="631"/>
    </row>
    <row r="400" spans="1:26" ht="12.75" customHeight="1">
      <c r="A400" s="1188" t="s">
        <v>3876</v>
      </c>
      <c r="B400" s="1461" t="s">
        <v>3684</v>
      </c>
      <c r="C400" s="1391"/>
      <c r="D400" s="1201"/>
      <c r="E400" s="1460"/>
      <c r="F400" s="1391"/>
      <c r="G400" s="300"/>
      <c r="H400" s="261"/>
      <c r="I400" s="1176"/>
      <c r="J400" s="149"/>
      <c r="K400" s="631"/>
      <c r="L400" s="631"/>
      <c r="M400" s="631"/>
      <c r="N400" s="631"/>
      <c r="O400" s="631"/>
      <c r="P400" s="631"/>
      <c r="Q400" s="631"/>
      <c r="R400" s="631"/>
      <c r="S400" s="631"/>
      <c r="T400" s="631"/>
      <c r="U400" s="631"/>
      <c r="V400" s="631"/>
      <c r="W400" s="631"/>
      <c r="X400" s="631"/>
      <c r="Y400" s="631"/>
      <c r="Z400" s="631"/>
    </row>
    <row r="401" spans="1:26" ht="12.75" customHeight="1">
      <c r="A401" s="1188" t="s">
        <v>3877</v>
      </c>
      <c r="B401" s="1461" t="s">
        <v>3684</v>
      </c>
      <c r="C401" s="1391"/>
      <c r="D401" s="1201"/>
      <c r="E401" s="1460"/>
      <c r="F401" s="1391"/>
      <c r="G401" s="300"/>
      <c r="H401" s="261"/>
      <c r="I401" s="1176"/>
      <c r="J401" s="149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</row>
    <row r="402" spans="1:26" ht="12.75" customHeight="1">
      <c r="A402" s="1188" t="s">
        <v>3878</v>
      </c>
      <c r="B402" s="1461" t="s">
        <v>3684</v>
      </c>
      <c r="C402" s="1391"/>
      <c r="D402" s="1201"/>
      <c r="E402" s="1460"/>
      <c r="F402" s="1391"/>
      <c r="G402" s="300"/>
      <c r="H402" s="261"/>
      <c r="I402" s="1176"/>
      <c r="J402" s="149"/>
      <c r="K402" s="631"/>
      <c r="L402" s="631"/>
      <c r="M402" s="631"/>
      <c r="N402" s="631"/>
      <c r="O402" s="631"/>
      <c r="P402" s="631"/>
      <c r="Q402" s="631"/>
      <c r="R402" s="631"/>
      <c r="S402" s="631"/>
      <c r="T402" s="631"/>
      <c r="U402" s="631"/>
      <c r="V402" s="631"/>
      <c r="W402" s="631"/>
      <c r="X402" s="631"/>
      <c r="Y402" s="631"/>
      <c r="Z402" s="631"/>
    </row>
    <row r="403" spans="1:26" ht="12.75" customHeight="1">
      <c r="A403" s="1188" t="s">
        <v>3879</v>
      </c>
      <c r="B403" s="1461" t="s">
        <v>3684</v>
      </c>
      <c r="C403" s="1391"/>
      <c r="D403" s="1201"/>
      <c r="E403" s="1460"/>
      <c r="F403" s="1391"/>
      <c r="G403" s="300"/>
      <c r="H403" s="261"/>
      <c r="I403" s="1176"/>
      <c r="J403" s="149"/>
      <c r="K403" s="631"/>
      <c r="L403" s="631"/>
      <c r="M403" s="631"/>
      <c r="N403" s="631"/>
      <c r="O403" s="631"/>
      <c r="P403" s="631"/>
      <c r="Q403" s="631"/>
      <c r="R403" s="631"/>
      <c r="S403" s="631"/>
      <c r="T403" s="631"/>
      <c r="U403" s="631"/>
      <c r="V403" s="631"/>
      <c r="W403" s="631"/>
      <c r="X403" s="631"/>
      <c r="Y403" s="631"/>
      <c r="Z403" s="631"/>
    </row>
    <row r="404" spans="1:26" ht="12.75" customHeight="1">
      <c r="A404" s="1188" t="s">
        <v>3880</v>
      </c>
      <c r="B404" s="1461" t="s">
        <v>3684</v>
      </c>
      <c r="C404" s="1391"/>
      <c r="D404" s="1201"/>
      <c r="E404" s="1460"/>
      <c r="F404" s="1391"/>
      <c r="G404" s="300"/>
      <c r="H404" s="261"/>
      <c r="I404" s="1176"/>
      <c r="J404" s="149"/>
      <c r="K404" s="631"/>
      <c r="L404" s="631"/>
      <c r="M404" s="631"/>
      <c r="N404" s="631"/>
      <c r="O404" s="631"/>
      <c r="P404" s="631"/>
      <c r="Q404" s="631"/>
      <c r="R404" s="631"/>
      <c r="S404" s="631"/>
      <c r="T404" s="631"/>
      <c r="U404" s="631"/>
      <c r="V404" s="631"/>
      <c r="W404" s="631"/>
      <c r="X404" s="631"/>
      <c r="Y404" s="631"/>
      <c r="Z404" s="631"/>
    </row>
    <row r="405" spans="1:26" ht="12.75" customHeight="1">
      <c r="A405" s="1188" t="s">
        <v>3881</v>
      </c>
      <c r="B405" s="1461" t="s">
        <v>3684</v>
      </c>
      <c r="C405" s="1391"/>
      <c r="D405" s="1201"/>
      <c r="E405" s="1460"/>
      <c r="F405" s="1391"/>
      <c r="G405" s="300"/>
      <c r="H405" s="261"/>
      <c r="I405" s="1176"/>
      <c r="J405" s="149"/>
      <c r="K405" s="631"/>
      <c r="L405" s="631"/>
      <c r="M405" s="631"/>
      <c r="N405" s="631"/>
      <c r="O405" s="631"/>
      <c r="P405" s="631"/>
      <c r="Q405" s="631"/>
      <c r="R405" s="631"/>
      <c r="S405" s="631"/>
      <c r="T405" s="631"/>
      <c r="U405" s="631"/>
      <c r="V405" s="631"/>
      <c r="W405" s="631"/>
      <c r="X405" s="631"/>
      <c r="Y405" s="631"/>
      <c r="Z405" s="631"/>
    </row>
    <row r="406" spans="1:26" ht="12.75" customHeight="1">
      <c r="A406" s="1188" t="s">
        <v>3882</v>
      </c>
      <c r="B406" s="1461" t="s">
        <v>3684</v>
      </c>
      <c r="C406" s="1391"/>
      <c r="D406" s="1201"/>
      <c r="E406" s="1460"/>
      <c r="F406" s="1391"/>
      <c r="G406" s="300"/>
      <c r="H406" s="261"/>
      <c r="I406" s="1176"/>
      <c r="J406" s="149"/>
      <c r="K406" s="631"/>
      <c r="L406" s="631"/>
      <c r="M406" s="631"/>
      <c r="N406" s="631"/>
      <c r="O406" s="631"/>
      <c r="P406" s="631"/>
      <c r="Q406" s="631"/>
      <c r="R406" s="631"/>
      <c r="S406" s="631"/>
      <c r="T406" s="631"/>
      <c r="U406" s="631"/>
      <c r="V406" s="631"/>
      <c r="W406" s="631"/>
      <c r="X406" s="631"/>
      <c r="Y406" s="631"/>
      <c r="Z406" s="631"/>
    </row>
    <row r="407" spans="1:26" ht="12.75" customHeight="1">
      <c r="A407" s="1188" t="s">
        <v>3883</v>
      </c>
      <c r="B407" s="1461" t="s">
        <v>3684</v>
      </c>
      <c r="C407" s="1391"/>
      <c r="D407" s="1201"/>
      <c r="E407" s="1460"/>
      <c r="F407" s="1391"/>
      <c r="G407" s="300"/>
      <c r="H407" s="261"/>
      <c r="I407" s="1176"/>
      <c r="J407" s="149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</row>
    <row r="408" spans="1:26" ht="12.75" customHeight="1">
      <c r="A408" s="1188" t="s">
        <v>3884</v>
      </c>
      <c r="B408" s="1461" t="s">
        <v>3684</v>
      </c>
      <c r="C408" s="1391"/>
      <c r="D408" s="1201"/>
      <c r="E408" s="1460"/>
      <c r="F408" s="1391"/>
      <c r="G408" s="300"/>
      <c r="H408" s="261"/>
      <c r="I408" s="1176"/>
      <c r="J408" s="149"/>
      <c r="K408" s="631"/>
      <c r="L408" s="631"/>
      <c r="M408" s="631"/>
      <c r="N408" s="631"/>
      <c r="O408" s="631"/>
      <c r="P408" s="631"/>
      <c r="Q408" s="631"/>
      <c r="R408" s="631"/>
      <c r="S408" s="631"/>
      <c r="T408" s="631"/>
      <c r="U408" s="631"/>
      <c r="V408" s="631"/>
      <c r="W408" s="631"/>
      <c r="X408" s="631"/>
      <c r="Y408" s="631"/>
      <c r="Z408" s="631"/>
    </row>
    <row r="409" spans="1:26" ht="12.75" customHeight="1">
      <c r="A409" s="1188" t="s">
        <v>3885</v>
      </c>
      <c r="B409" s="1461" t="s">
        <v>3684</v>
      </c>
      <c r="C409" s="1391"/>
      <c r="D409" s="1201"/>
      <c r="E409" s="1460"/>
      <c r="F409" s="1391"/>
      <c r="G409" s="300"/>
      <c r="H409" s="261"/>
      <c r="I409" s="1176"/>
      <c r="J409" s="149"/>
      <c r="K409" s="631"/>
      <c r="L409" s="631"/>
      <c r="M409" s="631"/>
      <c r="N409" s="631"/>
      <c r="O409" s="631"/>
      <c r="P409" s="631"/>
      <c r="Q409" s="631"/>
      <c r="R409" s="631"/>
      <c r="S409" s="631"/>
      <c r="T409" s="631"/>
      <c r="U409" s="631"/>
      <c r="V409" s="631"/>
      <c r="W409" s="631"/>
      <c r="X409" s="631"/>
      <c r="Y409" s="631"/>
      <c r="Z409" s="631"/>
    </row>
    <row r="410" spans="1:26" ht="12.75" customHeight="1">
      <c r="A410" s="1188" t="s">
        <v>3886</v>
      </c>
      <c r="B410" s="1461" t="s">
        <v>3684</v>
      </c>
      <c r="C410" s="1391"/>
      <c r="D410" s="1201"/>
      <c r="E410" s="1460"/>
      <c r="F410" s="1391"/>
      <c r="G410" s="300"/>
      <c r="H410" s="261"/>
      <c r="I410" s="1176"/>
      <c r="J410" s="149"/>
      <c r="K410" s="631"/>
      <c r="L410" s="631"/>
      <c r="M410" s="631"/>
      <c r="N410" s="631"/>
      <c r="O410" s="631"/>
      <c r="P410" s="631"/>
      <c r="Q410" s="631"/>
      <c r="R410" s="631"/>
      <c r="S410" s="631"/>
      <c r="T410" s="631"/>
      <c r="U410" s="631"/>
      <c r="V410" s="631"/>
      <c r="W410" s="631"/>
      <c r="X410" s="631"/>
      <c r="Y410" s="631"/>
      <c r="Z410" s="631"/>
    </row>
    <row r="411" spans="1:26" ht="12.75" customHeight="1">
      <c r="A411" s="1188" t="s">
        <v>3887</v>
      </c>
      <c r="B411" s="1461" t="s">
        <v>3684</v>
      </c>
      <c r="C411" s="1391"/>
      <c r="D411" s="1201"/>
      <c r="E411" s="1460"/>
      <c r="F411" s="1391"/>
      <c r="G411" s="300"/>
      <c r="H411" s="261"/>
      <c r="I411" s="1176"/>
      <c r="J411" s="149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</row>
    <row r="412" spans="1:26" ht="12.75" customHeight="1">
      <c r="A412" s="1188" t="s">
        <v>3888</v>
      </c>
      <c r="B412" s="1461" t="s">
        <v>3684</v>
      </c>
      <c r="C412" s="1391"/>
      <c r="D412" s="1201"/>
      <c r="E412" s="1460"/>
      <c r="F412" s="1391"/>
      <c r="G412" s="300"/>
      <c r="H412" s="261"/>
      <c r="I412" s="1176"/>
      <c r="J412" s="149"/>
      <c r="K412" s="631"/>
      <c r="L412" s="631"/>
      <c r="M412" s="631"/>
      <c r="N412" s="631"/>
      <c r="O412" s="631"/>
      <c r="P412" s="631"/>
      <c r="Q412" s="631"/>
      <c r="R412" s="631"/>
      <c r="S412" s="631"/>
      <c r="T412" s="631"/>
      <c r="U412" s="631"/>
      <c r="V412" s="631"/>
      <c r="W412" s="631"/>
      <c r="X412" s="631"/>
      <c r="Y412" s="631"/>
      <c r="Z412" s="631"/>
    </row>
    <row r="413" spans="1:26" ht="12.75" customHeight="1">
      <c r="A413" s="1188" t="s">
        <v>3889</v>
      </c>
      <c r="B413" s="1461" t="s">
        <v>3684</v>
      </c>
      <c r="C413" s="1391"/>
      <c r="D413" s="1201"/>
      <c r="E413" s="1460"/>
      <c r="F413" s="1391"/>
      <c r="G413" s="300"/>
      <c r="H413" s="261"/>
      <c r="I413" s="1176"/>
      <c r="J413" s="149"/>
      <c r="K413" s="631"/>
      <c r="L413" s="631"/>
      <c r="M413" s="631"/>
      <c r="N413" s="631"/>
      <c r="O413" s="631"/>
      <c r="P413" s="631"/>
      <c r="Q413" s="631"/>
      <c r="R413" s="631"/>
      <c r="S413" s="631"/>
      <c r="T413" s="631"/>
      <c r="U413" s="631"/>
      <c r="V413" s="631"/>
      <c r="W413" s="631"/>
      <c r="X413" s="631"/>
      <c r="Y413" s="631"/>
      <c r="Z413" s="631"/>
    </row>
    <row r="414" spans="1:26" ht="12.75" customHeight="1">
      <c r="A414" s="1188" t="s">
        <v>3890</v>
      </c>
      <c r="B414" s="1461" t="s">
        <v>3684</v>
      </c>
      <c r="C414" s="1391"/>
      <c r="D414" s="1201"/>
      <c r="E414" s="1460"/>
      <c r="F414" s="1391"/>
      <c r="G414" s="300"/>
      <c r="H414" s="261"/>
      <c r="I414" s="1176"/>
      <c r="J414" s="149"/>
      <c r="K414" s="631"/>
      <c r="L414" s="631"/>
      <c r="M414" s="631"/>
      <c r="N414" s="631"/>
      <c r="O414" s="631"/>
      <c r="P414" s="631"/>
      <c r="Q414" s="631"/>
      <c r="R414" s="631"/>
      <c r="S414" s="631"/>
      <c r="T414" s="631"/>
      <c r="U414" s="631"/>
      <c r="V414" s="631"/>
      <c r="W414" s="631"/>
      <c r="X414" s="631"/>
      <c r="Y414" s="631"/>
      <c r="Z414" s="631"/>
    </row>
    <row r="415" spans="1:26" ht="12.75" customHeight="1">
      <c r="A415" s="1188" t="s">
        <v>3891</v>
      </c>
      <c r="B415" s="1461" t="s">
        <v>3684</v>
      </c>
      <c r="C415" s="1391"/>
      <c r="D415" s="1201"/>
      <c r="E415" s="1460"/>
      <c r="F415" s="1391"/>
      <c r="G415" s="300"/>
      <c r="H415" s="261"/>
      <c r="I415" s="1176"/>
      <c r="J415" s="149"/>
      <c r="K415" s="631"/>
      <c r="L415" s="631"/>
      <c r="M415" s="631"/>
      <c r="N415" s="631"/>
      <c r="O415" s="631"/>
      <c r="P415" s="631"/>
      <c r="Q415" s="631"/>
      <c r="R415" s="631"/>
      <c r="S415" s="631"/>
      <c r="T415" s="631"/>
      <c r="U415" s="631"/>
      <c r="V415" s="631"/>
      <c r="W415" s="631"/>
      <c r="X415" s="631"/>
      <c r="Y415" s="631"/>
      <c r="Z415" s="631"/>
    </row>
    <row r="416" spans="1:26" ht="12.75" customHeight="1">
      <c r="A416" s="1188" t="s">
        <v>3892</v>
      </c>
      <c r="B416" s="1461" t="s">
        <v>3684</v>
      </c>
      <c r="C416" s="1391"/>
      <c r="D416" s="1201"/>
      <c r="E416" s="1460"/>
      <c r="F416" s="1391"/>
      <c r="G416" s="300"/>
      <c r="H416" s="261"/>
      <c r="I416" s="1176"/>
      <c r="J416" s="149"/>
      <c r="K416" s="631"/>
      <c r="L416" s="631"/>
      <c r="M416" s="631"/>
      <c r="N416" s="631"/>
      <c r="O416" s="631"/>
      <c r="P416" s="631"/>
      <c r="Q416" s="631"/>
      <c r="R416" s="631"/>
      <c r="S416" s="631"/>
      <c r="T416" s="631"/>
      <c r="U416" s="631"/>
      <c r="V416" s="631"/>
      <c r="W416" s="631"/>
      <c r="X416" s="631"/>
      <c r="Y416" s="631"/>
      <c r="Z416" s="631"/>
    </row>
    <row r="417" spans="1:26" ht="12.75" customHeight="1">
      <c r="A417" s="1188" t="s">
        <v>3893</v>
      </c>
      <c r="B417" s="1461" t="s">
        <v>3684</v>
      </c>
      <c r="C417" s="1391"/>
      <c r="D417" s="1201"/>
      <c r="E417" s="1460"/>
      <c r="F417" s="1391"/>
      <c r="G417" s="300"/>
      <c r="H417" s="261"/>
      <c r="I417" s="1176"/>
      <c r="J417" s="149"/>
      <c r="K417" s="631"/>
      <c r="L417" s="631"/>
      <c r="M417" s="631"/>
      <c r="N417" s="631"/>
      <c r="O417" s="631"/>
      <c r="P417" s="631"/>
      <c r="Q417" s="631"/>
      <c r="R417" s="631"/>
      <c r="S417" s="631"/>
      <c r="T417" s="631"/>
      <c r="U417" s="631"/>
      <c r="V417" s="631"/>
      <c r="W417" s="631"/>
      <c r="X417" s="631"/>
      <c r="Y417" s="631"/>
      <c r="Z417" s="631"/>
    </row>
    <row r="418" spans="1:26" ht="12.75" customHeight="1">
      <c r="A418" s="1188" t="s">
        <v>3894</v>
      </c>
      <c r="B418" s="1461" t="s">
        <v>3684</v>
      </c>
      <c r="C418" s="1391"/>
      <c r="D418" s="1201"/>
      <c r="E418" s="1460"/>
      <c r="F418" s="1391"/>
      <c r="G418" s="300"/>
      <c r="H418" s="261"/>
      <c r="I418" s="1176"/>
      <c r="J418" s="149"/>
      <c r="K418" s="631"/>
      <c r="L418" s="631"/>
      <c r="M418" s="631"/>
      <c r="N418" s="631"/>
      <c r="O418" s="631"/>
      <c r="P418" s="631"/>
      <c r="Q418" s="631"/>
      <c r="R418" s="631"/>
      <c r="S418" s="631"/>
      <c r="T418" s="631"/>
      <c r="U418" s="631"/>
      <c r="V418" s="631"/>
      <c r="W418" s="631"/>
      <c r="X418" s="631"/>
      <c r="Y418" s="631"/>
      <c r="Z418" s="631"/>
    </row>
    <row r="419" spans="1:26" ht="12.75" customHeight="1">
      <c r="A419" s="1188" t="s">
        <v>3895</v>
      </c>
      <c r="B419" s="1461" t="s">
        <v>3684</v>
      </c>
      <c r="C419" s="1391"/>
      <c r="D419" s="1201"/>
      <c r="E419" s="1460"/>
      <c r="F419" s="1391"/>
      <c r="G419" s="300"/>
      <c r="H419" s="261"/>
      <c r="I419" s="1176"/>
      <c r="J419" s="149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</row>
    <row r="420" spans="1:26" ht="12.75" customHeight="1">
      <c r="A420" s="1500" t="s">
        <v>3896</v>
      </c>
      <c r="B420" s="1369"/>
      <c r="C420" s="1369"/>
      <c r="D420" s="1369"/>
      <c r="E420" s="1369"/>
      <c r="F420" s="1369"/>
      <c r="G420" s="1369"/>
      <c r="H420" s="1369"/>
      <c r="I420" s="1325"/>
      <c r="J420" s="1202"/>
      <c r="K420" s="1203"/>
      <c r="L420" s="1202"/>
      <c r="M420" s="1202"/>
      <c r="N420" s="1202"/>
      <c r="O420" s="1202"/>
      <c r="P420" s="1202"/>
      <c r="Q420" s="1202"/>
      <c r="R420" s="1202"/>
      <c r="S420" s="1202"/>
      <c r="T420" s="1202"/>
      <c r="U420" s="1202"/>
      <c r="V420" s="1202"/>
      <c r="W420" s="1202"/>
      <c r="X420" s="1202"/>
      <c r="Y420" s="1202"/>
      <c r="Z420" s="1202"/>
    </row>
    <row r="421" spans="1:26" ht="12.75" customHeight="1">
      <c r="A421" s="1201" t="s">
        <v>3897</v>
      </c>
      <c r="B421" s="1505" t="s">
        <v>3684</v>
      </c>
      <c r="C421" s="1422"/>
      <c r="D421" s="1201"/>
      <c r="E421" s="1506"/>
      <c r="F421" s="1422"/>
      <c r="G421" s="1204"/>
      <c r="H421" s="258"/>
      <c r="I421" s="1176"/>
      <c r="J421" s="149"/>
      <c r="K421" s="631"/>
      <c r="L421" s="631"/>
      <c r="M421" s="631"/>
      <c r="N421" s="631"/>
      <c r="O421" s="631"/>
      <c r="P421" s="631"/>
      <c r="Q421" s="631"/>
      <c r="R421" s="631"/>
      <c r="S421" s="631"/>
      <c r="T421" s="631"/>
      <c r="U421" s="631"/>
      <c r="V421" s="631"/>
      <c r="W421" s="631"/>
      <c r="X421" s="631"/>
      <c r="Y421" s="631"/>
      <c r="Z421" s="631"/>
    </row>
    <row r="422" spans="1:26" ht="12.75" customHeight="1">
      <c r="A422" s="1188" t="s">
        <v>3898</v>
      </c>
      <c r="B422" s="1461" t="s">
        <v>3684</v>
      </c>
      <c r="C422" s="1391"/>
      <c r="D422" s="1201"/>
      <c r="E422" s="1460"/>
      <c r="F422" s="1391"/>
      <c r="G422" s="300"/>
      <c r="H422" s="261"/>
      <c r="I422" s="1176"/>
      <c r="J422" s="149"/>
      <c r="K422" s="631"/>
      <c r="L422" s="631"/>
      <c r="M422" s="631"/>
      <c r="N422" s="631"/>
      <c r="O422" s="631"/>
      <c r="P422" s="631"/>
      <c r="Q422" s="631"/>
      <c r="R422" s="631"/>
      <c r="S422" s="631"/>
      <c r="T422" s="631"/>
      <c r="U422" s="631"/>
      <c r="V422" s="631"/>
      <c r="W422" s="631"/>
      <c r="X422" s="631"/>
      <c r="Y422" s="631"/>
      <c r="Z422" s="631"/>
    </row>
    <row r="423" spans="1:26" ht="12.75" customHeight="1">
      <c r="A423" s="1188" t="s">
        <v>3899</v>
      </c>
      <c r="B423" s="1461" t="s">
        <v>3684</v>
      </c>
      <c r="C423" s="1391"/>
      <c r="D423" s="1201"/>
      <c r="E423" s="1460"/>
      <c r="F423" s="1391"/>
      <c r="G423" s="300"/>
      <c r="H423" s="261"/>
      <c r="I423" s="1176"/>
      <c r="J423" s="149"/>
      <c r="K423" s="631"/>
      <c r="L423" s="631"/>
      <c r="M423" s="631"/>
      <c r="N423" s="631"/>
      <c r="O423" s="631"/>
      <c r="P423" s="631"/>
      <c r="Q423" s="631"/>
      <c r="R423" s="631"/>
      <c r="S423" s="631"/>
      <c r="T423" s="631"/>
      <c r="U423" s="631"/>
      <c r="V423" s="631"/>
      <c r="W423" s="631"/>
      <c r="X423" s="631"/>
      <c r="Y423" s="631"/>
      <c r="Z423" s="631"/>
    </row>
    <row r="424" spans="1:26" ht="12.75" customHeight="1">
      <c r="A424" s="1188" t="s">
        <v>3900</v>
      </c>
      <c r="B424" s="1461" t="s">
        <v>3684</v>
      </c>
      <c r="C424" s="1391"/>
      <c r="D424" s="1201"/>
      <c r="E424" s="1460"/>
      <c r="F424" s="1391"/>
      <c r="G424" s="300"/>
      <c r="H424" s="261"/>
      <c r="I424" s="1176"/>
      <c r="J424" s="149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</row>
    <row r="425" spans="1:26" ht="12.75" customHeight="1">
      <c r="A425" s="1188" t="s">
        <v>3901</v>
      </c>
      <c r="B425" s="1461" t="s">
        <v>3684</v>
      </c>
      <c r="C425" s="1391"/>
      <c r="D425" s="1201"/>
      <c r="E425" s="1460"/>
      <c r="F425" s="1391"/>
      <c r="G425" s="300"/>
      <c r="H425" s="261"/>
      <c r="I425" s="1176"/>
      <c r="J425" s="149"/>
      <c r="K425" s="631"/>
      <c r="L425" s="631"/>
      <c r="M425" s="631"/>
      <c r="N425" s="631"/>
      <c r="O425" s="631"/>
      <c r="P425" s="631"/>
      <c r="Q425" s="631"/>
      <c r="R425" s="631"/>
      <c r="S425" s="631"/>
      <c r="T425" s="631"/>
      <c r="U425" s="631"/>
      <c r="V425" s="631"/>
      <c r="W425" s="631"/>
      <c r="X425" s="631"/>
      <c r="Y425" s="631"/>
      <c r="Z425" s="631"/>
    </row>
    <row r="426" spans="1:26" ht="12.75" customHeight="1">
      <c r="A426" s="1188" t="s">
        <v>3902</v>
      </c>
      <c r="B426" s="1461" t="s">
        <v>3684</v>
      </c>
      <c r="C426" s="1391"/>
      <c r="D426" s="1201"/>
      <c r="E426" s="1460"/>
      <c r="F426" s="1391"/>
      <c r="G426" s="300"/>
      <c r="H426" s="261"/>
      <c r="I426" s="1176"/>
      <c r="J426" s="149"/>
      <c r="K426" s="631"/>
      <c r="L426" s="631"/>
      <c r="M426" s="631"/>
      <c r="N426" s="631"/>
      <c r="O426" s="631"/>
      <c r="P426" s="631"/>
      <c r="Q426" s="631"/>
      <c r="R426" s="631"/>
      <c r="S426" s="631"/>
      <c r="T426" s="631"/>
      <c r="U426" s="631"/>
      <c r="V426" s="631"/>
      <c r="W426" s="631"/>
      <c r="X426" s="631"/>
      <c r="Y426" s="631"/>
      <c r="Z426" s="631"/>
    </row>
    <row r="427" spans="1:26" ht="12.75" customHeight="1">
      <c r="A427" s="1188" t="s">
        <v>3903</v>
      </c>
      <c r="B427" s="1461" t="s">
        <v>3684</v>
      </c>
      <c r="C427" s="1391"/>
      <c r="D427" s="1201"/>
      <c r="E427" s="1460"/>
      <c r="F427" s="1391"/>
      <c r="G427" s="300"/>
      <c r="H427" s="261"/>
      <c r="I427" s="1176"/>
      <c r="J427" s="149"/>
      <c r="K427" s="631"/>
      <c r="L427" s="631"/>
      <c r="M427" s="631"/>
      <c r="N427" s="631"/>
      <c r="O427" s="631"/>
      <c r="P427" s="631"/>
      <c r="Q427" s="631"/>
      <c r="R427" s="631"/>
      <c r="S427" s="631"/>
      <c r="T427" s="631"/>
      <c r="U427" s="631"/>
      <c r="V427" s="631"/>
      <c r="W427" s="631"/>
      <c r="X427" s="631"/>
      <c r="Y427" s="631"/>
      <c r="Z427" s="631"/>
    </row>
    <row r="428" spans="1:26" ht="12.75" customHeight="1">
      <c r="A428" s="1188" t="s">
        <v>3904</v>
      </c>
      <c r="B428" s="1461" t="s">
        <v>3684</v>
      </c>
      <c r="C428" s="1391"/>
      <c r="D428" s="1201"/>
      <c r="E428" s="1460"/>
      <c r="F428" s="1391"/>
      <c r="G428" s="300"/>
      <c r="H428" s="261"/>
      <c r="I428" s="1176"/>
      <c r="J428" s="149"/>
      <c r="K428" s="631"/>
      <c r="L428" s="631"/>
      <c r="M428" s="631"/>
      <c r="N428" s="631"/>
      <c r="O428" s="631"/>
      <c r="P428" s="631"/>
      <c r="Q428" s="631"/>
      <c r="R428" s="631"/>
      <c r="S428" s="631"/>
      <c r="T428" s="631"/>
      <c r="U428" s="631"/>
      <c r="V428" s="631"/>
      <c r="W428" s="631"/>
      <c r="X428" s="631"/>
      <c r="Y428" s="631"/>
      <c r="Z428" s="631"/>
    </row>
    <row r="429" spans="1:26" ht="12.75" customHeight="1">
      <c r="A429" s="1188" t="s">
        <v>3905</v>
      </c>
      <c r="B429" s="1461" t="s">
        <v>3684</v>
      </c>
      <c r="C429" s="1391"/>
      <c r="D429" s="1201"/>
      <c r="E429" s="1460"/>
      <c r="F429" s="1391"/>
      <c r="G429" s="300"/>
      <c r="H429" s="261"/>
      <c r="I429" s="1176"/>
      <c r="J429" s="149"/>
      <c r="K429" s="631"/>
      <c r="L429" s="631"/>
      <c r="M429" s="631"/>
      <c r="N429" s="631"/>
      <c r="O429" s="631"/>
      <c r="P429" s="631"/>
      <c r="Q429" s="631"/>
      <c r="R429" s="631"/>
      <c r="S429" s="631"/>
      <c r="T429" s="631"/>
      <c r="U429" s="631"/>
      <c r="V429" s="631"/>
      <c r="W429" s="631"/>
      <c r="X429" s="631"/>
      <c r="Y429" s="631"/>
      <c r="Z429" s="631"/>
    </row>
    <row r="430" spans="1:26" ht="12.75" customHeight="1">
      <c r="A430" s="1188" t="s">
        <v>3906</v>
      </c>
      <c r="B430" s="1461" t="s">
        <v>3684</v>
      </c>
      <c r="C430" s="1391"/>
      <c r="D430" s="1201"/>
      <c r="E430" s="1460"/>
      <c r="F430" s="1391"/>
      <c r="G430" s="300"/>
      <c r="H430" s="261"/>
      <c r="I430" s="1176"/>
      <c r="J430" s="149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</row>
    <row r="431" spans="1:26" ht="12.75" customHeight="1">
      <c r="A431" s="1188" t="s">
        <v>3907</v>
      </c>
      <c r="B431" s="1461" t="s">
        <v>3684</v>
      </c>
      <c r="C431" s="1391"/>
      <c r="D431" s="1201"/>
      <c r="E431" s="1460"/>
      <c r="F431" s="1391"/>
      <c r="G431" s="300"/>
      <c r="H431" s="261"/>
      <c r="I431" s="1176"/>
      <c r="J431" s="149"/>
      <c r="K431" s="631"/>
      <c r="L431" s="631"/>
      <c r="M431" s="631"/>
      <c r="N431" s="631"/>
      <c r="O431" s="631"/>
      <c r="P431" s="631"/>
      <c r="Q431" s="631"/>
      <c r="R431" s="631"/>
      <c r="S431" s="631"/>
      <c r="T431" s="631"/>
      <c r="U431" s="631"/>
      <c r="V431" s="631"/>
      <c r="W431" s="631"/>
      <c r="X431" s="631"/>
      <c r="Y431" s="631"/>
      <c r="Z431" s="631"/>
    </row>
    <row r="432" spans="1:26" ht="12.75" customHeight="1">
      <c r="A432" s="1188" t="s">
        <v>3908</v>
      </c>
      <c r="B432" s="1461" t="s">
        <v>3684</v>
      </c>
      <c r="C432" s="1391"/>
      <c r="D432" s="1201"/>
      <c r="E432" s="1460"/>
      <c r="F432" s="1391"/>
      <c r="G432" s="300"/>
      <c r="H432" s="261"/>
      <c r="I432" s="1176"/>
      <c r="J432" s="149"/>
      <c r="K432" s="631"/>
      <c r="L432" s="631"/>
      <c r="M432" s="631"/>
      <c r="N432" s="631"/>
      <c r="O432" s="631"/>
      <c r="P432" s="631"/>
      <c r="Q432" s="631"/>
      <c r="R432" s="631"/>
      <c r="S432" s="631"/>
      <c r="T432" s="631"/>
      <c r="U432" s="631"/>
      <c r="V432" s="631"/>
      <c r="W432" s="631"/>
      <c r="X432" s="631"/>
      <c r="Y432" s="631"/>
      <c r="Z432" s="631"/>
    </row>
    <row r="433" spans="1:26" ht="12.75" customHeight="1">
      <c r="A433" s="1188" t="s">
        <v>3909</v>
      </c>
      <c r="B433" s="1461" t="s">
        <v>3684</v>
      </c>
      <c r="C433" s="1391"/>
      <c r="D433" s="1201"/>
      <c r="E433" s="1460"/>
      <c r="F433" s="1391"/>
      <c r="G433" s="300"/>
      <c r="H433" s="261"/>
      <c r="I433" s="1176"/>
      <c r="J433" s="149"/>
      <c r="K433" s="631"/>
      <c r="L433" s="631"/>
      <c r="M433" s="631"/>
      <c r="N433" s="631"/>
      <c r="O433" s="631"/>
      <c r="P433" s="631"/>
      <c r="Q433" s="631"/>
      <c r="R433" s="631"/>
      <c r="S433" s="631"/>
      <c r="T433" s="631"/>
      <c r="U433" s="631"/>
      <c r="V433" s="631"/>
      <c r="W433" s="631"/>
      <c r="X433" s="631"/>
      <c r="Y433" s="631"/>
      <c r="Z433" s="631"/>
    </row>
    <row r="434" spans="1:26" ht="12.75" customHeight="1">
      <c r="A434" s="1188" t="s">
        <v>3910</v>
      </c>
      <c r="B434" s="1461" t="s">
        <v>3684</v>
      </c>
      <c r="C434" s="1391"/>
      <c r="D434" s="1201"/>
      <c r="E434" s="1460"/>
      <c r="F434" s="1391"/>
      <c r="G434" s="300"/>
      <c r="H434" s="261"/>
      <c r="I434" s="1176"/>
      <c r="J434" s="149"/>
      <c r="K434" s="631"/>
      <c r="L434" s="631"/>
      <c r="M434" s="631"/>
      <c r="N434" s="631"/>
      <c r="O434" s="631"/>
      <c r="P434" s="631"/>
      <c r="Q434" s="631"/>
      <c r="R434" s="631"/>
      <c r="S434" s="631"/>
      <c r="T434" s="631"/>
      <c r="U434" s="631"/>
      <c r="V434" s="631"/>
      <c r="W434" s="631"/>
      <c r="X434" s="631"/>
      <c r="Y434" s="631"/>
      <c r="Z434" s="631"/>
    </row>
    <row r="435" spans="1:26" ht="12.75" customHeight="1">
      <c r="A435" s="1188" t="s">
        <v>3911</v>
      </c>
      <c r="B435" s="1461" t="s">
        <v>3684</v>
      </c>
      <c r="C435" s="1391"/>
      <c r="D435" s="1201"/>
      <c r="E435" s="1460"/>
      <c r="F435" s="1391"/>
      <c r="G435" s="300"/>
      <c r="H435" s="261"/>
      <c r="I435" s="1176"/>
      <c r="J435" s="149"/>
      <c r="K435" s="631"/>
      <c r="L435" s="631"/>
      <c r="M435" s="631"/>
      <c r="N435" s="631"/>
      <c r="O435" s="631"/>
      <c r="P435" s="631"/>
      <c r="Q435" s="631"/>
      <c r="R435" s="631"/>
      <c r="S435" s="631"/>
      <c r="T435" s="631"/>
      <c r="U435" s="631"/>
      <c r="V435" s="631"/>
      <c r="W435" s="631"/>
      <c r="X435" s="631"/>
      <c r="Y435" s="631"/>
      <c r="Z435" s="631"/>
    </row>
    <row r="436" spans="1:26" ht="12.75" customHeight="1">
      <c r="A436" s="1188" t="s">
        <v>3912</v>
      </c>
      <c r="B436" s="1461" t="s">
        <v>3684</v>
      </c>
      <c r="C436" s="1391"/>
      <c r="D436" s="1201"/>
      <c r="E436" s="1460"/>
      <c r="F436" s="1391"/>
      <c r="G436" s="300"/>
      <c r="H436" s="261"/>
      <c r="I436" s="1176"/>
      <c r="J436" s="149"/>
      <c r="K436" s="631"/>
      <c r="L436" s="631"/>
      <c r="M436" s="631"/>
      <c r="N436" s="631"/>
      <c r="O436" s="631"/>
      <c r="P436" s="631"/>
      <c r="Q436" s="631"/>
      <c r="R436" s="631"/>
      <c r="S436" s="631"/>
      <c r="T436" s="631"/>
      <c r="U436" s="631"/>
      <c r="V436" s="631"/>
      <c r="W436" s="631"/>
      <c r="X436" s="631"/>
      <c r="Y436" s="631"/>
      <c r="Z436" s="631"/>
    </row>
    <row r="437" spans="1:26" ht="12.75" customHeight="1">
      <c r="A437" s="1188" t="s">
        <v>3913</v>
      </c>
      <c r="B437" s="1461" t="s">
        <v>3684</v>
      </c>
      <c r="C437" s="1391"/>
      <c r="D437" s="1201"/>
      <c r="E437" s="1460"/>
      <c r="F437" s="1391"/>
      <c r="G437" s="300"/>
      <c r="H437" s="261"/>
      <c r="I437" s="1176"/>
      <c r="J437" s="149"/>
      <c r="K437" s="631"/>
      <c r="L437" s="631"/>
      <c r="M437" s="631"/>
      <c r="N437" s="631"/>
      <c r="O437" s="631"/>
      <c r="P437" s="631"/>
      <c r="Q437" s="631"/>
      <c r="R437" s="631"/>
      <c r="S437" s="631"/>
      <c r="T437" s="631"/>
      <c r="U437" s="631"/>
      <c r="V437" s="631"/>
      <c r="W437" s="631"/>
      <c r="X437" s="631"/>
      <c r="Y437" s="631"/>
      <c r="Z437" s="631"/>
    </row>
    <row r="438" spans="1:26" ht="12.75" customHeight="1">
      <c r="A438" s="1188" t="s">
        <v>3914</v>
      </c>
      <c r="B438" s="1461" t="s">
        <v>3684</v>
      </c>
      <c r="C438" s="1391"/>
      <c r="D438" s="1201"/>
      <c r="E438" s="1460"/>
      <c r="F438" s="1391"/>
      <c r="G438" s="300"/>
      <c r="H438" s="261"/>
      <c r="I438" s="1176"/>
      <c r="J438" s="149"/>
      <c r="K438" s="631"/>
      <c r="L438" s="631"/>
      <c r="M438" s="631"/>
      <c r="N438" s="631"/>
      <c r="O438" s="631"/>
      <c r="P438" s="631"/>
      <c r="Q438" s="631"/>
      <c r="R438" s="631"/>
      <c r="S438" s="631"/>
      <c r="T438" s="631"/>
      <c r="U438" s="631"/>
      <c r="V438" s="631"/>
      <c r="W438" s="631"/>
      <c r="X438" s="631"/>
      <c r="Y438" s="631"/>
      <c r="Z438" s="631"/>
    </row>
    <row r="439" spans="1:26" ht="12.75" customHeight="1">
      <c r="A439" s="1188" t="s">
        <v>3915</v>
      </c>
      <c r="B439" s="1461" t="s">
        <v>3684</v>
      </c>
      <c r="C439" s="1391"/>
      <c r="D439" s="1201"/>
      <c r="E439" s="1460"/>
      <c r="F439" s="1391"/>
      <c r="G439" s="300"/>
      <c r="H439" s="261"/>
      <c r="I439" s="1176"/>
      <c r="J439" s="149"/>
      <c r="K439" s="631"/>
      <c r="L439" s="631"/>
      <c r="M439" s="631"/>
      <c r="N439" s="631"/>
      <c r="O439" s="631"/>
      <c r="P439" s="631"/>
      <c r="Q439" s="631"/>
      <c r="R439" s="631"/>
      <c r="S439" s="631"/>
      <c r="T439" s="631"/>
      <c r="U439" s="631"/>
      <c r="V439" s="631"/>
      <c r="W439" s="631"/>
      <c r="X439" s="631"/>
      <c r="Y439" s="631"/>
      <c r="Z439" s="631"/>
    </row>
    <row r="440" spans="1:26" ht="12.75" customHeight="1">
      <c r="A440" s="1188" t="s">
        <v>3916</v>
      </c>
      <c r="B440" s="1461" t="s">
        <v>3684</v>
      </c>
      <c r="C440" s="1391"/>
      <c r="D440" s="1201"/>
      <c r="E440" s="1460"/>
      <c r="F440" s="1391"/>
      <c r="G440" s="300"/>
      <c r="H440" s="261"/>
      <c r="I440" s="1176"/>
      <c r="J440" s="149"/>
      <c r="K440" s="631"/>
      <c r="L440" s="631"/>
      <c r="M440" s="631"/>
      <c r="N440" s="631"/>
      <c r="O440" s="631"/>
      <c r="P440" s="631"/>
      <c r="Q440" s="631"/>
      <c r="R440" s="631"/>
      <c r="S440" s="631"/>
      <c r="T440" s="631"/>
      <c r="U440" s="631"/>
      <c r="V440" s="631"/>
      <c r="W440" s="631"/>
      <c r="X440" s="631"/>
      <c r="Y440" s="631"/>
      <c r="Z440" s="631"/>
    </row>
    <row r="441" spans="1:26" ht="12.75" customHeight="1">
      <c r="A441" s="1188" t="s">
        <v>3917</v>
      </c>
      <c r="B441" s="1461" t="s">
        <v>3684</v>
      </c>
      <c r="C441" s="1391"/>
      <c r="D441" s="1201"/>
      <c r="E441" s="1460"/>
      <c r="F441" s="1391"/>
      <c r="G441" s="300"/>
      <c r="H441" s="261"/>
      <c r="I441" s="1176"/>
      <c r="J441" s="149"/>
      <c r="K441" s="631"/>
      <c r="L441" s="631"/>
      <c r="M441" s="631"/>
      <c r="N441" s="631"/>
      <c r="O441" s="631"/>
      <c r="P441" s="631"/>
      <c r="Q441" s="631"/>
      <c r="R441" s="631"/>
      <c r="S441" s="631"/>
      <c r="T441" s="631"/>
      <c r="U441" s="631"/>
      <c r="V441" s="631"/>
      <c r="W441" s="631"/>
      <c r="X441" s="631"/>
      <c r="Y441" s="631"/>
      <c r="Z441" s="631"/>
    </row>
    <row r="442" spans="1:26" ht="12.75" customHeight="1">
      <c r="A442" s="1188" t="s">
        <v>3918</v>
      </c>
      <c r="B442" s="1461" t="s">
        <v>3684</v>
      </c>
      <c r="C442" s="1391"/>
      <c r="D442" s="1201"/>
      <c r="E442" s="1460"/>
      <c r="F442" s="1391"/>
      <c r="G442" s="300"/>
      <c r="H442" s="261"/>
      <c r="I442" s="1176"/>
      <c r="J442" s="149"/>
      <c r="K442" s="631"/>
      <c r="L442" s="631"/>
      <c r="M442" s="631"/>
      <c r="N442" s="631"/>
      <c r="O442" s="631"/>
      <c r="P442" s="631"/>
      <c r="Q442" s="631"/>
      <c r="R442" s="631"/>
      <c r="S442" s="631"/>
      <c r="T442" s="631"/>
      <c r="U442" s="631"/>
      <c r="V442" s="631"/>
      <c r="W442" s="631"/>
      <c r="X442" s="631"/>
      <c r="Y442" s="631"/>
      <c r="Z442" s="631"/>
    </row>
    <row r="443" spans="1:26" ht="12.75" customHeight="1">
      <c r="A443" s="1188" t="s">
        <v>3919</v>
      </c>
      <c r="B443" s="1461" t="s">
        <v>3684</v>
      </c>
      <c r="C443" s="1391"/>
      <c r="D443" s="1201"/>
      <c r="E443" s="1460"/>
      <c r="F443" s="1391"/>
      <c r="G443" s="300"/>
      <c r="H443" s="261"/>
      <c r="I443" s="1176"/>
      <c r="J443" s="149"/>
      <c r="K443" s="631"/>
      <c r="L443" s="631"/>
      <c r="M443" s="631"/>
      <c r="N443" s="631"/>
      <c r="O443" s="631"/>
      <c r="P443" s="631"/>
      <c r="Q443" s="631"/>
      <c r="R443" s="631"/>
      <c r="S443" s="631"/>
      <c r="T443" s="631"/>
      <c r="U443" s="631"/>
      <c r="V443" s="631"/>
      <c r="W443" s="631"/>
      <c r="X443" s="631"/>
      <c r="Y443" s="631"/>
      <c r="Z443" s="631"/>
    </row>
    <row r="444" spans="1:26" ht="12.75" customHeight="1">
      <c r="A444" s="1188" t="s">
        <v>3920</v>
      </c>
      <c r="B444" s="1461" t="s">
        <v>3684</v>
      </c>
      <c r="C444" s="1391"/>
      <c r="D444" s="1201"/>
      <c r="E444" s="1460"/>
      <c r="F444" s="1391"/>
      <c r="G444" s="300"/>
      <c r="H444" s="261"/>
      <c r="I444" s="1176"/>
      <c r="J444" s="149"/>
      <c r="K444" s="631"/>
      <c r="L444" s="631"/>
      <c r="M444" s="631"/>
      <c r="N444" s="631"/>
      <c r="O444" s="631"/>
      <c r="P444" s="631"/>
      <c r="Q444" s="631"/>
      <c r="R444" s="631"/>
      <c r="S444" s="631"/>
      <c r="T444" s="631"/>
      <c r="U444" s="631"/>
      <c r="V444" s="631"/>
      <c r="W444" s="631"/>
      <c r="X444" s="631"/>
      <c r="Y444" s="631"/>
      <c r="Z444" s="631"/>
    </row>
    <row r="445" spans="1:26" ht="12.75" customHeight="1">
      <c r="A445" s="1188" t="s">
        <v>3921</v>
      </c>
      <c r="B445" s="1461" t="s">
        <v>3684</v>
      </c>
      <c r="C445" s="1391"/>
      <c r="D445" s="1201"/>
      <c r="E445" s="1460"/>
      <c r="F445" s="1391"/>
      <c r="G445" s="300"/>
      <c r="H445" s="261"/>
      <c r="I445" s="1176"/>
      <c r="J445" s="149"/>
      <c r="K445" s="631"/>
      <c r="L445" s="631"/>
      <c r="M445" s="631"/>
      <c r="N445" s="631"/>
      <c r="O445" s="631"/>
      <c r="P445" s="631"/>
      <c r="Q445" s="631"/>
      <c r="R445" s="631"/>
      <c r="S445" s="631"/>
      <c r="T445" s="631"/>
      <c r="U445" s="631"/>
      <c r="V445" s="631"/>
      <c r="W445" s="631"/>
      <c r="X445" s="631"/>
      <c r="Y445" s="631"/>
      <c r="Z445" s="631"/>
    </row>
    <row r="446" spans="1:26" ht="12.75" customHeight="1">
      <c r="A446" s="1188" t="s">
        <v>3922</v>
      </c>
      <c r="B446" s="1461" t="s">
        <v>3684</v>
      </c>
      <c r="C446" s="1391"/>
      <c r="D446" s="1201"/>
      <c r="E446" s="1460"/>
      <c r="F446" s="1391"/>
      <c r="G446" s="300"/>
      <c r="H446" s="261"/>
      <c r="I446" s="1176"/>
      <c r="J446" s="149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</row>
    <row r="447" spans="1:26" ht="12.75" customHeight="1">
      <c r="A447" s="1188" t="s">
        <v>3923</v>
      </c>
      <c r="B447" s="1461" t="s">
        <v>3684</v>
      </c>
      <c r="C447" s="1391"/>
      <c r="D447" s="1201"/>
      <c r="E447" s="1460"/>
      <c r="F447" s="1391"/>
      <c r="G447" s="300"/>
      <c r="H447" s="261"/>
      <c r="I447" s="1176"/>
      <c r="J447" s="149"/>
      <c r="K447" s="631"/>
      <c r="L447" s="631"/>
      <c r="M447" s="631"/>
      <c r="N447" s="631"/>
      <c r="O447" s="631"/>
      <c r="P447" s="631"/>
      <c r="Q447" s="631"/>
      <c r="R447" s="631"/>
      <c r="S447" s="631"/>
      <c r="T447" s="631"/>
      <c r="U447" s="631"/>
      <c r="V447" s="631"/>
      <c r="W447" s="631"/>
      <c r="X447" s="631"/>
      <c r="Y447" s="631"/>
      <c r="Z447" s="631"/>
    </row>
    <row r="448" spans="1:26" ht="12.75" customHeight="1">
      <c r="A448" s="1188" t="s">
        <v>3924</v>
      </c>
      <c r="B448" s="1461" t="s">
        <v>3684</v>
      </c>
      <c r="C448" s="1391"/>
      <c r="D448" s="1201"/>
      <c r="E448" s="1460"/>
      <c r="F448" s="1391"/>
      <c r="G448" s="300"/>
      <c r="H448" s="261"/>
      <c r="I448" s="1176"/>
      <c r="J448" s="149"/>
      <c r="K448" s="631"/>
      <c r="L448" s="631"/>
      <c r="M448" s="631"/>
      <c r="N448" s="631"/>
      <c r="O448" s="631"/>
      <c r="P448" s="631"/>
      <c r="Q448" s="631"/>
      <c r="R448" s="631"/>
      <c r="S448" s="631"/>
      <c r="T448" s="631"/>
      <c r="U448" s="631"/>
      <c r="V448" s="631"/>
      <c r="W448" s="631"/>
      <c r="X448" s="631"/>
      <c r="Y448" s="631"/>
      <c r="Z448" s="631"/>
    </row>
    <row r="449" spans="1:26" ht="12.75" customHeight="1">
      <c r="A449" s="1188" t="s">
        <v>3925</v>
      </c>
      <c r="B449" s="1461" t="s">
        <v>3684</v>
      </c>
      <c r="C449" s="1391"/>
      <c r="D449" s="1201"/>
      <c r="E449" s="1460"/>
      <c r="F449" s="1391"/>
      <c r="G449" s="300"/>
      <c r="H449" s="261"/>
      <c r="I449" s="1176"/>
      <c r="J449" s="149"/>
      <c r="K449" s="631"/>
      <c r="L449" s="631"/>
      <c r="M449" s="631"/>
      <c r="N449" s="631"/>
      <c r="O449" s="631"/>
      <c r="P449" s="631"/>
      <c r="Q449" s="631"/>
      <c r="R449" s="631"/>
      <c r="S449" s="631"/>
      <c r="T449" s="631"/>
      <c r="U449" s="631"/>
      <c r="V449" s="631"/>
      <c r="W449" s="631"/>
      <c r="X449" s="631"/>
      <c r="Y449" s="631"/>
      <c r="Z449" s="631"/>
    </row>
    <row r="450" spans="1:26" ht="12.75" customHeight="1">
      <c r="A450" s="1188" t="s">
        <v>3926</v>
      </c>
      <c r="B450" s="1461" t="s">
        <v>3684</v>
      </c>
      <c r="C450" s="1391"/>
      <c r="D450" s="1201"/>
      <c r="E450" s="1460"/>
      <c r="F450" s="1391"/>
      <c r="G450" s="300"/>
      <c r="H450" s="261"/>
      <c r="I450" s="1176"/>
      <c r="J450" s="149"/>
      <c r="K450" s="631"/>
      <c r="L450" s="631"/>
      <c r="M450" s="631"/>
      <c r="N450" s="631"/>
      <c r="O450" s="631"/>
      <c r="P450" s="631"/>
      <c r="Q450" s="631"/>
      <c r="R450" s="631"/>
      <c r="S450" s="631"/>
      <c r="T450" s="631"/>
      <c r="U450" s="631"/>
      <c r="V450" s="631"/>
      <c r="W450" s="631"/>
      <c r="X450" s="631"/>
      <c r="Y450" s="631"/>
      <c r="Z450" s="631"/>
    </row>
    <row r="451" spans="1:26" ht="12.75" customHeight="1">
      <c r="A451" s="1188" t="s">
        <v>3927</v>
      </c>
      <c r="B451" s="1461" t="s">
        <v>3684</v>
      </c>
      <c r="C451" s="1391"/>
      <c r="D451" s="1201"/>
      <c r="E451" s="1460"/>
      <c r="F451" s="1391"/>
      <c r="G451" s="300"/>
      <c r="H451" s="261"/>
      <c r="I451" s="1176"/>
      <c r="J451" s="149"/>
      <c r="K451" s="631"/>
      <c r="L451" s="631"/>
      <c r="M451" s="631"/>
      <c r="N451" s="631"/>
      <c r="O451" s="631"/>
      <c r="P451" s="631"/>
      <c r="Q451" s="631"/>
      <c r="R451" s="631"/>
      <c r="S451" s="631"/>
      <c r="T451" s="631"/>
      <c r="U451" s="631"/>
      <c r="V451" s="631"/>
      <c r="W451" s="631"/>
      <c r="X451" s="631"/>
      <c r="Y451" s="631"/>
      <c r="Z451" s="631"/>
    </row>
    <row r="452" spans="1:26" ht="12.75" customHeight="1">
      <c r="A452" s="1188" t="s">
        <v>3928</v>
      </c>
      <c r="B452" s="1461" t="s">
        <v>3684</v>
      </c>
      <c r="C452" s="1391"/>
      <c r="D452" s="1201"/>
      <c r="E452" s="1460"/>
      <c r="F452" s="1391"/>
      <c r="G452" s="300"/>
      <c r="H452" s="261"/>
      <c r="I452" s="1176"/>
      <c r="J452" s="149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</row>
    <row r="453" spans="1:26" ht="12.75" customHeight="1">
      <c r="A453" s="1188" t="s">
        <v>3929</v>
      </c>
      <c r="B453" s="1461" t="s">
        <v>3684</v>
      </c>
      <c r="C453" s="1391"/>
      <c r="D453" s="1201"/>
      <c r="E453" s="1460"/>
      <c r="F453" s="1391"/>
      <c r="G453" s="300"/>
      <c r="H453" s="261"/>
      <c r="I453" s="1176"/>
      <c r="J453" s="149"/>
      <c r="K453" s="631"/>
      <c r="L453" s="631"/>
      <c r="M453" s="631"/>
      <c r="N453" s="631"/>
      <c r="O453" s="631"/>
      <c r="P453" s="631"/>
      <c r="Q453" s="631"/>
      <c r="R453" s="631"/>
      <c r="S453" s="631"/>
      <c r="T453" s="631"/>
      <c r="U453" s="631"/>
      <c r="V453" s="631"/>
      <c r="W453" s="631"/>
      <c r="X453" s="631"/>
      <c r="Y453" s="631"/>
      <c r="Z453" s="631"/>
    </row>
    <row r="454" spans="1:26" ht="12.75" customHeight="1">
      <c r="A454" s="1188" t="s">
        <v>3930</v>
      </c>
      <c r="B454" s="1461" t="s">
        <v>3684</v>
      </c>
      <c r="C454" s="1391"/>
      <c r="D454" s="1201"/>
      <c r="E454" s="1460"/>
      <c r="F454" s="1391"/>
      <c r="G454" s="300"/>
      <c r="H454" s="261"/>
      <c r="I454" s="1176"/>
      <c r="J454" s="149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</row>
    <row r="455" spans="1:26" ht="12.75" customHeight="1">
      <c r="A455" s="1188" t="s">
        <v>3931</v>
      </c>
      <c r="B455" s="1461" t="s">
        <v>3684</v>
      </c>
      <c r="C455" s="1391"/>
      <c r="D455" s="1201"/>
      <c r="E455" s="1460"/>
      <c r="F455" s="1391"/>
      <c r="G455" s="300"/>
      <c r="H455" s="261"/>
      <c r="I455" s="1176"/>
      <c r="J455" s="149"/>
      <c r="K455" s="631"/>
      <c r="L455" s="631"/>
      <c r="M455" s="631"/>
      <c r="N455" s="631"/>
      <c r="O455" s="631"/>
      <c r="P455" s="631"/>
      <c r="Q455" s="631"/>
      <c r="R455" s="631"/>
      <c r="S455" s="631"/>
      <c r="T455" s="631"/>
      <c r="U455" s="631"/>
      <c r="V455" s="631"/>
      <c r="W455" s="631"/>
      <c r="X455" s="631"/>
      <c r="Y455" s="631"/>
      <c r="Z455" s="631"/>
    </row>
    <row r="456" spans="1:26" ht="12.75" customHeight="1">
      <c r="A456" s="1188" t="s">
        <v>3932</v>
      </c>
      <c r="B456" s="1461" t="s">
        <v>3684</v>
      </c>
      <c r="C456" s="1391"/>
      <c r="D456" s="1201"/>
      <c r="E456" s="1460"/>
      <c r="F456" s="1391"/>
      <c r="G456" s="300"/>
      <c r="H456" s="261"/>
      <c r="I456" s="1176"/>
      <c r="J456" s="149"/>
      <c r="K456" s="631"/>
      <c r="L456" s="631"/>
      <c r="M456" s="631"/>
      <c r="N456" s="631"/>
      <c r="O456" s="631"/>
      <c r="P456" s="631"/>
      <c r="Q456" s="631"/>
      <c r="R456" s="631"/>
      <c r="S456" s="631"/>
      <c r="T456" s="631"/>
      <c r="U456" s="631"/>
      <c r="V456" s="631"/>
      <c r="W456" s="631"/>
      <c r="X456" s="631"/>
      <c r="Y456" s="631"/>
      <c r="Z456" s="631"/>
    </row>
    <row r="457" spans="1:26" ht="12.75" customHeight="1">
      <c r="A457" s="1188" t="s">
        <v>3933</v>
      </c>
      <c r="B457" s="1461" t="s">
        <v>3684</v>
      </c>
      <c r="C457" s="1391"/>
      <c r="D457" s="1201"/>
      <c r="E457" s="1460"/>
      <c r="F457" s="1391"/>
      <c r="G457" s="300"/>
      <c r="H457" s="261"/>
      <c r="I457" s="1176"/>
      <c r="J457" s="149"/>
      <c r="K457" s="631"/>
      <c r="L457" s="631"/>
      <c r="M457" s="631"/>
      <c r="N457" s="631"/>
      <c r="O457" s="631"/>
      <c r="P457" s="631"/>
      <c r="Q457" s="631"/>
      <c r="R457" s="631"/>
      <c r="S457" s="631"/>
      <c r="T457" s="631"/>
      <c r="U457" s="631"/>
      <c r="V457" s="631"/>
      <c r="W457" s="631"/>
      <c r="X457" s="631"/>
      <c r="Y457" s="631"/>
      <c r="Z457" s="631"/>
    </row>
    <row r="458" spans="1:26" ht="12.75" customHeight="1">
      <c r="A458" s="1188" t="s">
        <v>3934</v>
      </c>
      <c r="B458" s="1461" t="s">
        <v>3684</v>
      </c>
      <c r="C458" s="1391"/>
      <c r="D458" s="1201"/>
      <c r="E458" s="1460"/>
      <c r="F458" s="1391"/>
      <c r="G458" s="300"/>
      <c r="H458" s="261"/>
      <c r="I458" s="1176"/>
      <c r="J458" s="149"/>
      <c r="K458" s="631"/>
      <c r="L458" s="631"/>
      <c r="M458" s="631"/>
      <c r="N458" s="631"/>
      <c r="O458" s="631"/>
      <c r="P458" s="631"/>
      <c r="Q458" s="631"/>
      <c r="R458" s="631"/>
      <c r="S458" s="631"/>
      <c r="T458" s="631"/>
      <c r="U458" s="631"/>
      <c r="V458" s="631"/>
      <c r="W458" s="631"/>
      <c r="X458" s="631"/>
      <c r="Y458" s="631"/>
      <c r="Z458" s="631"/>
    </row>
    <row r="459" spans="1:26" ht="12.75" customHeight="1">
      <c r="A459" s="1188" t="s">
        <v>3935</v>
      </c>
      <c r="B459" s="1461" t="s">
        <v>3684</v>
      </c>
      <c r="C459" s="1391"/>
      <c r="D459" s="1201"/>
      <c r="E459" s="1460"/>
      <c r="F459" s="1391"/>
      <c r="G459" s="300"/>
      <c r="H459" s="261"/>
      <c r="I459" s="1176"/>
      <c r="J459" s="149"/>
      <c r="K459" s="631"/>
      <c r="L459" s="631"/>
      <c r="M459" s="631"/>
      <c r="N459" s="631"/>
      <c r="O459" s="631"/>
      <c r="P459" s="631"/>
      <c r="Q459" s="631"/>
      <c r="R459" s="631"/>
      <c r="S459" s="631"/>
      <c r="T459" s="631"/>
      <c r="U459" s="631"/>
      <c r="V459" s="631"/>
      <c r="W459" s="631"/>
      <c r="X459" s="631"/>
      <c r="Y459" s="631"/>
      <c r="Z459" s="631"/>
    </row>
    <row r="460" spans="1:26" ht="12.75" customHeight="1">
      <c r="A460" s="1188" t="s">
        <v>3936</v>
      </c>
      <c r="B460" s="1461" t="s">
        <v>3684</v>
      </c>
      <c r="C460" s="1391"/>
      <c r="D460" s="1201"/>
      <c r="E460" s="1460"/>
      <c r="F460" s="1391"/>
      <c r="G460" s="300"/>
      <c r="H460" s="261"/>
      <c r="I460" s="1176"/>
      <c r="J460" s="149"/>
      <c r="K460" s="631"/>
      <c r="L460" s="631"/>
      <c r="M460" s="631"/>
      <c r="N460" s="631"/>
      <c r="O460" s="631"/>
      <c r="P460" s="631"/>
      <c r="Q460" s="631"/>
      <c r="R460" s="631"/>
      <c r="S460" s="631"/>
      <c r="T460" s="631"/>
      <c r="U460" s="631"/>
      <c r="V460" s="631"/>
      <c r="W460" s="631"/>
      <c r="X460" s="631"/>
      <c r="Y460" s="631"/>
      <c r="Z460" s="631"/>
    </row>
    <row r="461" spans="1:26" ht="12.75" customHeight="1">
      <c r="A461" s="1188" t="s">
        <v>3937</v>
      </c>
      <c r="B461" s="1461" t="s">
        <v>3684</v>
      </c>
      <c r="C461" s="1391"/>
      <c r="D461" s="1201"/>
      <c r="E461" s="1460"/>
      <c r="F461" s="1391"/>
      <c r="G461" s="300"/>
      <c r="H461" s="261"/>
      <c r="I461" s="1176"/>
      <c r="J461" s="149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</row>
    <row r="462" spans="1:26" ht="12.75" customHeight="1">
      <c r="A462" s="1188" t="s">
        <v>3938</v>
      </c>
      <c r="B462" s="1461" t="s">
        <v>3684</v>
      </c>
      <c r="C462" s="1391"/>
      <c r="D462" s="1201"/>
      <c r="E462" s="1460"/>
      <c r="F462" s="1391"/>
      <c r="G462" s="300"/>
      <c r="H462" s="261"/>
      <c r="I462" s="1176"/>
      <c r="J462" s="149"/>
      <c r="K462" s="631"/>
      <c r="L462" s="631"/>
      <c r="M462" s="631"/>
      <c r="N462" s="631"/>
      <c r="O462" s="631"/>
      <c r="P462" s="631"/>
      <c r="Q462" s="631"/>
      <c r="R462" s="631"/>
      <c r="S462" s="631"/>
      <c r="T462" s="631"/>
      <c r="U462" s="631"/>
      <c r="V462" s="631"/>
      <c r="W462" s="631"/>
      <c r="X462" s="631"/>
      <c r="Y462" s="631"/>
      <c r="Z462" s="631"/>
    </row>
    <row r="463" spans="1:26" ht="12.75" customHeight="1">
      <c r="A463" s="1188" t="s">
        <v>3939</v>
      </c>
      <c r="B463" s="1461" t="s">
        <v>3684</v>
      </c>
      <c r="C463" s="1391"/>
      <c r="D463" s="1201"/>
      <c r="E463" s="1460"/>
      <c r="F463" s="1391"/>
      <c r="G463" s="300"/>
      <c r="H463" s="261"/>
      <c r="I463" s="1176"/>
      <c r="J463" s="149"/>
      <c r="K463" s="631"/>
      <c r="L463" s="631"/>
      <c r="M463" s="631"/>
      <c r="N463" s="631"/>
      <c r="O463" s="631"/>
      <c r="P463" s="631"/>
      <c r="Q463" s="631"/>
      <c r="R463" s="631"/>
      <c r="S463" s="631"/>
      <c r="T463" s="631"/>
      <c r="U463" s="631"/>
      <c r="V463" s="631"/>
      <c r="W463" s="631"/>
      <c r="X463" s="631"/>
      <c r="Y463" s="631"/>
      <c r="Z463" s="631"/>
    </row>
    <row r="464" spans="1:26" ht="12.75" customHeight="1">
      <c r="A464" s="1188" t="s">
        <v>3940</v>
      </c>
      <c r="B464" s="1461" t="s">
        <v>3684</v>
      </c>
      <c r="C464" s="1391"/>
      <c r="D464" s="1201"/>
      <c r="E464" s="1460"/>
      <c r="F464" s="1391"/>
      <c r="G464" s="300"/>
      <c r="H464" s="261"/>
      <c r="I464" s="1176"/>
      <c r="J464" s="149"/>
      <c r="K464" s="631"/>
      <c r="L464" s="631"/>
      <c r="M464" s="631"/>
      <c r="N464" s="631"/>
      <c r="O464" s="631"/>
      <c r="P464" s="631"/>
      <c r="Q464" s="631"/>
      <c r="R464" s="631"/>
      <c r="S464" s="631"/>
      <c r="T464" s="631"/>
      <c r="U464" s="631"/>
      <c r="V464" s="631"/>
      <c r="W464" s="631"/>
      <c r="X464" s="631"/>
      <c r="Y464" s="631"/>
      <c r="Z464" s="631"/>
    </row>
    <row r="465" spans="1:26" ht="12.75" customHeight="1">
      <c r="A465" s="1188" t="s">
        <v>3941</v>
      </c>
      <c r="B465" s="1461" t="s">
        <v>3684</v>
      </c>
      <c r="C465" s="1391"/>
      <c r="D465" s="1201"/>
      <c r="E465" s="1460"/>
      <c r="F465" s="1391"/>
      <c r="G465" s="300"/>
      <c r="H465" s="261"/>
      <c r="I465" s="1176"/>
      <c r="J465" s="149"/>
      <c r="K465" s="631"/>
      <c r="L465" s="631"/>
      <c r="M465" s="631"/>
      <c r="N465" s="631"/>
      <c r="O465" s="631"/>
      <c r="P465" s="631"/>
      <c r="Q465" s="631"/>
      <c r="R465" s="631"/>
      <c r="S465" s="631"/>
      <c r="T465" s="631"/>
      <c r="U465" s="631"/>
      <c r="V465" s="631"/>
      <c r="W465" s="631"/>
      <c r="X465" s="631"/>
      <c r="Y465" s="631"/>
      <c r="Z465" s="631"/>
    </row>
    <row r="466" spans="1:26" ht="12.75" customHeight="1">
      <c r="A466" s="1188" t="s">
        <v>3942</v>
      </c>
      <c r="B466" s="1461" t="s">
        <v>3684</v>
      </c>
      <c r="C466" s="1391"/>
      <c r="D466" s="1201"/>
      <c r="E466" s="1460"/>
      <c r="F466" s="1391"/>
      <c r="G466" s="300"/>
      <c r="H466" s="261"/>
      <c r="I466" s="1176"/>
      <c r="J466" s="149"/>
      <c r="K466" s="631"/>
      <c r="L466" s="631"/>
      <c r="M466" s="631"/>
      <c r="N466" s="631"/>
      <c r="O466" s="631"/>
      <c r="P466" s="631"/>
      <c r="Q466" s="631"/>
      <c r="R466" s="631"/>
      <c r="S466" s="631"/>
      <c r="T466" s="631"/>
      <c r="U466" s="631"/>
      <c r="V466" s="631"/>
      <c r="W466" s="631"/>
      <c r="X466" s="631"/>
      <c r="Y466" s="631"/>
      <c r="Z466" s="631"/>
    </row>
    <row r="467" spans="1:26" ht="12.75" customHeight="1">
      <c r="A467" s="1188" t="s">
        <v>3943</v>
      </c>
      <c r="B467" s="1461" t="s">
        <v>3684</v>
      </c>
      <c r="C467" s="1391"/>
      <c r="D467" s="1201"/>
      <c r="E467" s="1460"/>
      <c r="F467" s="1391"/>
      <c r="G467" s="300"/>
      <c r="H467" s="261"/>
      <c r="I467" s="1176"/>
      <c r="J467" s="149"/>
      <c r="K467" s="631"/>
      <c r="L467" s="631"/>
      <c r="M467" s="631"/>
      <c r="N467" s="631"/>
      <c r="O467" s="631"/>
      <c r="P467" s="631"/>
      <c r="Q467" s="631"/>
      <c r="R467" s="631"/>
      <c r="S467" s="631"/>
      <c r="T467" s="631"/>
      <c r="U467" s="631"/>
      <c r="V467" s="631"/>
      <c r="W467" s="631"/>
      <c r="X467" s="631"/>
      <c r="Y467" s="631"/>
      <c r="Z467" s="631"/>
    </row>
    <row r="468" spans="1:26" ht="12.75" customHeight="1">
      <c r="A468" s="1188" t="s">
        <v>3944</v>
      </c>
      <c r="B468" s="1461" t="s">
        <v>3684</v>
      </c>
      <c r="C468" s="1391"/>
      <c r="D468" s="1201"/>
      <c r="E468" s="1460"/>
      <c r="F468" s="1391"/>
      <c r="G468" s="300"/>
      <c r="H468" s="261"/>
      <c r="I468" s="1176"/>
      <c r="J468" s="149"/>
      <c r="K468" s="631"/>
      <c r="L468" s="631"/>
      <c r="M468" s="631"/>
      <c r="N468" s="631"/>
      <c r="O468" s="631"/>
      <c r="P468" s="631"/>
      <c r="Q468" s="631"/>
      <c r="R468" s="631"/>
      <c r="S468" s="631"/>
      <c r="T468" s="631"/>
      <c r="U468" s="631"/>
      <c r="V468" s="631"/>
      <c r="W468" s="631"/>
      <c r="X468" s="631"/>
      <c r="Y468" s="631"/>
      <c r="Z468" s="631"/>
    </row>
    <row r="469" spans="1:26" ht="12.75" customHeight="1">
      <c r="A469" s="1188" t="s">
        <v>3945</v>
      </c>
      <c r="B469" s="1461" t="s">
        <v>3684</v>
      </c>
      <c r="C469" s="1391"/>
      <c r="D469" s="1201"/>
      <c r="E469" s="1460"/>
      <c r="F469" s="1391"/>
      <c r="G469" s="300"/>
      <c r="H469" s="261"/>
      <c r="I469" s="1176"/>
      <c r="J469" s="149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</row>
    <row r="470" spans="1:26" ht="12.75" customHeight="1">
      <c r="A470" s="1188" t="s">
        <v>3946</v>
      </c>
      <c r="B470" s="1461" t="s">
        <v>3684</v>
      </c>
      <c r="C470" s="1391"/>
      <c r="D470" s="1201"/>
      <c r="E470" s="1460"/>
      <c r="F470" s="1391"/>
      <c r="G470" s="300"/>
      <c r="H470" s="261"/>
      <c r="I470" s="1176"/>
      <c r="J470" s="149"/>
      <c r="K470" s="631"/>
      <c r="L470" s="631"/>
      <c r="M470" s="631"/>
      <c r="N470" s="631"/>
      <c r="O470" s="631"/>
      <c r="P470" s="631"/>
      <c r="Q470" s="631"/>
      <c r="R470" s="631"/>
      <c r="S470" s="631"/>
      <c r="T470" s="631"/>
      <c r="U470" s="631"/>
      <c r="V470" s="631"/>
      <c r="W470" s="631"/>
      <c r="X470" s="631"/>
      <c r="Y470" s="631"/>
      <c r="Z470" s="631"/>
    </row>
    <row r="471" spans="1:26" ht="12.75" customHeight="1">
      <c r="A471" s="1188" t="s">
        <v>3947</v>
      </c>
      <c r="B471" s="1461" t="s">
        <v>3684</v>
      </c>
      <c r="C471" s="1391"/>
      <c r="D471" s="1201"/>
      <c r="E471" s="1460"/>
      <c r="F471" s="1391"/>
      <c r="G471" s="300"/>
      <c r="H471" s="261"/>
      <c r="I471" s="1176"/>
      <c r="J471" s="149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</row>
    <row r="472" spans="1:26" ht="12.75" customHeight="1">
      <c r="A472" s="1188" t="s">
        <v>3948</v>
      </c>
      <c r="B472" s="1461" t="s">
        <v>3684</v>
      </c>
      <c r="C472" s="1391"/>
      <c r="D472" s="1201"/>
      <c r="E472" s="1460"/>
      <c r="F472" s="1391"/>
      <c r="G472" s="300"/>
      <c r="H472" s="261"/>
      <c r="I472" s="1176"/>
      <c r="J472" s="149"/>
      <c r="K472" s="631"/>
      <c r="L472" s="631"/>
      <c r="M472" s="631"/>
      <c r="N472" s="631"/>
      <c r="O472" s="631"/>
      <c r="P472" s="631"/>
      <c r="Q472" s="631"/>
      <c r="R472" s="631"/>
      <c r="S472" s="631"/>
      <c r="T472" s="631"/>
      <c r="U472" s="631"/>
      <c r="V472" s="631"/>
      <c r="W472" s="631"/>
      <c r="X472" s="631"/>
      <c r="Y472" s="631"/>
      <c r="Z472" s="631"/>
    </row>
    <row r="473" spans="1:26" ht="12.75" customHeight="1">
      <c r="A473" s="1188" t="s">
        <v>3949</v>
      </c>
      <c r="B473" s="1461" t="s">
        <v>3684</v>
      </c>
      <c r="C473" s="1391"/>
      <c r="D473" s="1201"/>
      <c r="E473" s="1460"/>
      <c r="F473" s="1391"/>
      <c r="G473" s="300"/>
      <c r="H473" s="261"/>
      <c r="I473" s="1176"/>
      <c r="J473" s="149"/>
      <c r="K473" s="631"/>
      <c r="L473" s="631"/>
      <c r="M473" s="631"/>
      <c r="N473" s="631"/>
      <c r="O473" s="631"/>
      <c r="P473" s="631"/>
      <c r="Q473" s="631"/>
      <c r="R473" s="631"/>
      <c r="S473" s="631"/>
      <c r="T473" s="631"/>
      <c r="U473" s="631"/>
      <c r="V473" s="631"/>
      <c r="W473" s="631"/>
      <c r="X473" s="631"/>
      <c r="Y473" s="631"/>
      <c r="Z473" s="631"/>
    </row>
    <row r="474" spans="1:26" ht="12.75" customHeight="1">
      <c r="A474" s="1188" t="s">
        <v>3950</v>
      </c>
      <c r="B474" s="1461" t="s">
        <v>3684</v>
      </c>
      <c r="C474" s="1391"/>
      <c r="D474" s="1201"/>
      <c r="E474" s="1460"/>
      <c r="F474" s="1391"/>
      <c r="G474" s="300"/>
      <c r="H474" s="261"/>
      <c r="I474" s="1176"/>
      <c r="J474" s="149"/>
      <c r="K474" s="631"/>
      <c r="L474" s="631"/>
      <c r="M474" s="631"/>
      <c r="N474" s="631"/>
      <c r="O474" s="631"/>
      <c r="P474" s="631"/>
      <c r="Q474" s="631"/>
      <c r="R474" s="631"/>
      <c r="S474" s="631"/>
      <c r="T474" s="631"/>
      <c r="U474" s="631"/>
      <c r="V474" s="631"/>
      <c r="W474" s="631"/>
      <c r="X474" s="631"/>
      <c r="Y474" s="631"/>
      <c r="Z474" s="631"/>
    </row>
    <row r="475" spans="1:26" ht="12.75" customHeight="1">
      <c r="A475" s="1188" t="s">
        <v>3951</v>
      </c>
      <c r="B475" s="1461" t="s">
        <v>3684</v>
      </c>
      <c r="C475" s="1391"/>
      <c r="D475" s="1201"/>
      <c r="E475" s="1460"/>
      <c r="F475" s="1391"/>
      <c r="G475" s="300"/>
      <c r="H475" s="261"/>
      <c r="I475" s="1176"/>
      <c r="J475" s="149"/>
      <c r="K475" s="631"/>
      <c r="L475" s="631"/>
      <c r="M475" s="631"/>
      <c r="N475" s="631"/>
      <c r="O475" s="631"/>
      <c r="P475" s="631"/>
      <c r="Q475" s="631"/>
      <c r="R475" s="631"/>
      <c r="S475" s="631"/>
      <c r="T475" s="631"/>
      <c r="U475" s="631"/>
      <c r="V475" s="631"/>
      <c r="W475" s="631"/>
      <c r="X475" s="631"/>
      <c r="Y475" s="631"/>
      <c r="Z475" s="631"/>
    </row>
    <row r="476" spans="1:26" ht="12.75" customHeight="1">
      <c r="A476" s="1188" t="s">
        <v>3952</v>
      </c>
      <c r="B476" s="1461" t="s">
        <v>3684</v>
      </c>
      <c r="C476" s="1391"/>
      <c r="D476" s="1201"/>
      <c r="E476" s="1460"/>
      <c r="F476" s="1391"/>
      <c r="G476" s="300"/>
      <c r="H476" s="261"/>
      <c r="I476" s="1176"/>
      <c r="J476" s="149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</row>
    <row r="477" spans="1:26" ht="12.75" customHeight="1">
      <c r="A477" s="1188" t="s">
        <v>3953</v>
      </c>
      <c r="B477" s="1461" t="s">
        <v>3684</v>
      </c>
      <c r="C477" s="1391"/>
      <c r="D477" s="1201"/>
      <c r="E477" s="1460"/>
      <c r="F477" s="1391"/>
      <c r="G477" s="300"/>
      <c r="H477" s="261"/>
      <c r="I477" s="1176"/>
      <c r="J477" s="149"/>
      <c r="K477" s="631"/>
      <c r="L477" s="631"/>
      <c r="M477" s="631"/>
      <c r="N477" s="631"/>
      <c r="O477" s="631"/>
      <c r="P477" s="631"/>
      <c r="Q477" s="631"/>
      <c r="R477" s="631"/>
      <c r="S477" s="631"/>
      <c r="T477" s="631"/>
      <c r="U477" s="631"/>
      <c r="V477" s="631"/>
      <c r="W477" s="631"/>
      <c r="X477" s="631"/>
      <c r="Y477" s="631"/>
      <c r="Z477" s="631"/>
    </row>
    <row r="478" spans="1:26" ht="12.75" customHeight="1">
      <c r="A478" s="1188" t="s">
        <v>3954</v>
      </c>
      <c r="B478" s="1461" t="s">
        <v>3684</v>
      </c>
      <c r="C478" s="1391"/>
      <c r="D478" s="1201"/>
      <c r="E478" s="1460"/>
      <c r="F478" s="1391"/>
      <c r="G478" s="300"/>
      <c r="H478" s="261"/>
      <c r="I478" s="1176"/>
      <c r="J478" s="149"/>
      <c r="K478" s="631"/>
      <c r="L478" s="631"/>
      <c r="M478" s="631"/>
      <c r="N478" s="631"/>
      <c r="O478" s="631"/>
      <c r="P478" s="631"/>
      <c r="Q478" s="631"/>
      <c r="R478" s="631"/>
      <c r="S478" s="631"/>
      <c r="T478" s="631"/>
      <c r="U478" s="631"/>
      <c r="V478" s="631"/>
      <c r="W478" s="631"/>
      <c r="X478" s="631"/>
      <c r="Y478" s="631"/>
      <c r="Z478" s="631"/>
    </row>
    <row r="479" spans="1:26" ht="12.75" customHeight="1">
      <c r="A479" s="1188" t="s">
        <v>3955</v>
      </c>
      <c r="B479" s="1461" t="s">
        <v>3684</v>
      </c>
      <c r="C479" s="1391"/>
      <c r="D479" s="1201"/>
      <c r="E479" s="1460"/>
      <c r="F479" s="1391"/>
      <c r="G479" s="300"/>
      <c r="H479" s="261"/>
      <c r="I479" s="1176"/>
      <c r="J479" s="149"/>
      <c r="K479" s="631"/>
      <c r="L479" s="631"/>
      <c r="M479" s="631"/>
      <c r="N479" s="631"/>
      <c r="O479" s="631"/>
      <c r="P479" s="631"/>
      <c r="Q479" s="631"/>
      <c r="R479" s="631"/>
      <c r="S479" s="631"/>
      <c r="T479" s="631"/>
      <c r="U479" s="631"/>
      <c r="V479" s="631"/>
      <c r="W479" s="631"/>
      <c r="X479" s="631"/>
      <c r="Y479" s="631"/>
      <c r="Z479" s="631"/>
    </row>
    <row r="480" spans="1:26" ht="12.75" customHeight="1">
      <c r="A480" s="1188" t="s">
        <v>3956</v>
      </c>
      <c r="B480" s="1461" t="s">
        <v>3684</v>
      </c>
      <c r="C480" s="1391"/>
      <c r="D480" s="1201"/>
      <c r="E480" s="1460"/>
      <c r="F480" s="1391"/>
      <c r="G480" s="300"/>
      <c r="H480" s="261"/>
      <c r="I480" s="1176"/>
      <c r="J480" s="149"/>
      <c r="K480" s="631"/>
      <c r="L480" s="631"/>
      <c r="M480" s="631"/>
      <c r="N480" s="631"/>
      <c r="O480" s="631"/>
      <c r="P480" s="631"/>
      <c r="Q480" s="631"/>
      <c r="R480" s="631"/>
      <c r="S480" s="631"/>
      <c r="T480" s="631"/>
      <c r="U480" s="631"/>
      <c r="V480" s="631"/>
      <c r="W480" s="631"/>
      <c r="X480" s="631"/>
      <c r="Y480" s="631"/>
      <c r="Z480" s="631"/>
    </row>
    <row r="481" spans="1:26" ht="12.75" customHeight="1">
      <c r="A481" s="1188" t="s">
        <v>3957</v>
      </c>
      <c r="B481" s="1461" t="s">
        <v>3684</v>
      </c>
      <c r="C481" s="1391"/>
      <c r="D481" s="1201"/>
      <c r="E481" s="1460"/>
      <c r="F481" s="1391"/>
      <c r="G481" s="300"/>
      <c r="H481" s="261"/>
      <c r="I481" s="1176"/>
      <c r="J481" s="149"/>
      <c r="K481" s="631"/>
      <c r="L481" s="631"/>
      <c r="M481" s="631"/>
      <c r="N481" s="631"/>
      <c r="O481" s="631"/>
      <c r="P481" s="631"/>
      <c r="Q481" s="631"/>
      <c r="R481" s="631"/>
      <c r="S481" s="631"/>
      <c r="T481" s="631"/>
      <c r="U481" s="631"/>
      <c r="V481" s="631"/>
      <c r="W481" s="631"/>
      <c r="X481" s="631"/>
      <c r="Y481" s="631"/>
      <c r="Z481" s="631"/>
    </row>
    <row r="482" spans="1:26" ht="12.75" customHeight="1">
      <c r="A482" s="1188" t="s">
        <v>3958</v>
      </c>
      <c r="B482" s="1461" t="s">
        <v>3684</v>
      </c>
      <c r="C482" s="1391"/>
      <c r="D482" s="1201"/>
      <c r="E482" s="1460"/>
      <c r="F482" s="1391"/>
      <c r="G482" s="300"/>
      <c r="H482" s="261"/>
      <c r="I482" s="1176"/>
      <c r="J482" s="149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</row>
    <row r="483" spans="1:26" ht="12.75" customHeight="1">
      <c r="A483" s="1188" t="s">
        <v>3959</v>
      </c>
      <c r="B483" s="1461" t="s">
        <v>3684</v>
      </c>
      <c r="C483" s="1391"/>
      <c r="D483" s="1201"/>
      <c r="E483" s="1460"/>
      <c r="F483" s="1391"/>
      <c r="G483" s="300"/>
      <c r="H483" s="261"/>
      <c r="I483" s="1176"/>
      <c r="J483" s="149"/>
      <c r="K483" s="631"/>
      <c r="L483" s="631"/>
      <c r="M483" s="631"/>
      <c r="N483" s="631"/>
      <c r="O483" s="631"/>
      <c r="P483" s="631"/>
      <c r="Q483" s="631"/>
      <c r="R483" s="631"/>
      <c r="S483" s="631"/>
      <c r="T483" s="631"/>
      <c r="U483" s="631"/>
      <c r="V483" s="631"/>
      <c r="W483" s="631"/>
      <c r="X483" s="631"/>
      <c r="Y483" s="631"/>
      <c r="Z483" s="631"/>
    </row>
    <row r="484" spans="1:26" ht="12.75" customHeight="1">
      <c r="A484" s="1188" t="s">
        <v>3960</v>
      </c>
      <c r="B484" s="1461" t="s">
        <v>3684</v>
      </c>
      <c r="C484" s="1391"/>
      <c r="D484" s="1201"/>
      <c r="E484" s="1460"/>
      <c r="F484" s="1391"/>
      <c r="G484" s="300"/>
      <c r="H484" s="261"/>
      <c r="I484" s="1176"/>
      <c r="J484" s="149"/>
      <c r="K484" s="631"/>
      <c r="L484" s="631"/>
      <c r="M484" s="631"/>
      <c r="N484" s="631"/>
      <c r="O484" s="631"/>
      <c r="P484" s="631"/>
      <c r="Q484" s="631"/>
      <c r="R484" s="631"/>
      <c r="S484" s="631"/>
      <c r="T484" s="631"/>
      <c r="U484" s="631"/>
      <c r="V484" s="631"/>
      <c r="W484" s="631"/>
      <c r="X484" s="631"/>
      <c r="Y484" s="631"/>
      <c r="Z484" s="631"/>
    </row>
    <row r="485" spans="1:26" ht="12.75" customHeight="1">
      <c r="A485" s="1188" t="s">
        <v>3961</v>
      </c>
      <c r="B485" s="1461" t="s">
        <v>3684</v>
      </c>
      <c r="C485" s="1391"/>
      <c r="D485" s="1201"/>
      <c r="E485" s="1460"/>
      <c r="F485" s="1391"/>
      <c r="G485" s="300"/>
      <c r="H485" s="261"/>
      <c r="I485" s="1176"/>
      <c r="J485" s="149"/>
      <c r="K485" s="631"/>
      <c r="L485" s="631"/>
      <c r="M485" s="631"/>
      <c r="N485" s="631"/>
      <c r="O485" s="631"/>
      <c r="P485" s="631"/>
      <c r="Q485" s="631"/>
      <c r="R485" s="631"/>
      <c r="S485" s="631"/>
      <c r="T485" s="631"/>
      <c r="U485" s="631"/>
      <c r="V485" s="631"/>
      <c r="W485" s="631"/>
      <c r="X485" s="631"/>
      <c r="Y485" s="631"/>
      <c r="Z485" s="631"/>
    </row>
    <row r="486" spans="1:26" ht="12.75" customHeight="1">
      <c r="A486" s="1188" t="s">
        <v>3962</v>
      </c>
      <c r="B486" s="1461" t="s">
        <v>3684</v>
      </c>
      <c r="C486" s="1391"/>
      <c r="D486" s="1201"/>
      <c r="E486" s="1460"/>
      <c r="F486" s="1391"/>
      <c r="G486" s="300"/>
      <c r="H486" s="261"/>
      <c r="I486" s="1176"/>
      <c r="J486" s="149"/>
      <c r="K486" s="631"/>
      <c r="L486" s="631"/>
      <c r="M486" s="631"/>
      <c r="N486" s="631"/>
      <c r="O486" s="631"/>
      <c r="P486" s="631"/>
      <c r="Q486" s="631"/>
      <c r="R486" s="631"/>
      <c r="S486" s="631"/>
      <c r="T486" s="631"/>
      <c r="U486" s="631"/>
      <c r="V486" s="631"/>
      <c r="W486" s="631"/>
      <c r="X486" s="631"/>
      <c r="Y486" s="631"/>
      <c r="Z486" s="631"/>
    </row>
    <row r="487" spans="1:26" ht="12.75" customHeight="1">
      <c r="A487" s="1188" t="s">
        <v>3963</v>
      </c>
      <c r="B487" s="1461" t="s">
        <v>3684</v>
      </c>
      <c r="C487" s="1391"/>
      <c r="D487" s="1201"/>
      <c r="E487" s="1460"/>
      <c r="F487" s="1391"/>
      <c r="G487" s="300"/>
      <c r="H487" s="261"/>
      <c r="I487" s="1176"/>
      <c r="J487" s="149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</row>
    <row r="488" spans="1:26" ht="12.75" customHeight="1">
      <c r="A488" s="1188" t="s">
        <v>3964</v>
      </c>
      <c r="B488" s="1461" t="s">
        <v>3684</v>
      </c>
      <c r="C488" s="1391"/>
      <c r="D488" s="1201"/>
      <c r="E488" s="1460"/>
      <c r="F488" s="1391"/>
      <c r="G488" s="300"/>
      <c r="H488" s="261"/>
      <c r="I488" s="1176"/>
      <c r="J488" s="149"/>
      <c r="K488" s="631"/>
      <c r="L488" s="631"/>
      <c r="M488" s="631"/>
      <c r="N488" s="631"/>
      <c r="O488" s="631"/>
      <c r="P488" s="631"/>
      <c r="Q488" s="631"/>
      <c r="R488" s="631"/>
      <c r="S488" s="631"/>
      <c r="T488" s="631"/>
      <c r="U488" s="631"/>
      <c r="V488" s="631"/>
      <c r="W488" s="631"/>
      <c r="X488" s="631"/>
      <c r="Y488" s="631"/>
      <c r="Z488" s="631"/>
    </row>
    <row r="489" spans="1:26" ht="12.75" customHeight="1">
      <c r="A489" s="1188" t="s">
        <v>3965</v>
      </c>
      <c r="B489" s="1461" t="s">
        <v>3684</v>
      </c>
      <c r="C489" s="1391"/>
      <c r="D489" s="1201"/>
      <c r="E489" s="1460"/>
      <c r="F489" s="1391"/>
      <c r="G489" s="300"/>
      <c r="H489" s="261"/>
      <c r="I489" s="1176"/>
      <c r="J489" s="149"/>
      <c r="K489" s="631"/>
      <c r="L489" s="631"/>
      <c r="M489" s="631"/>
      <c r="N489" s="631"/>
      <c r="O489" s="631"/>
      <c r="P489" s="631"/>
      <c r="Q489" s="631"/>
      <c r="R489" s="631"/>
      <c r="S489" s="631"/>
      <c r="T489" s="631"/>
      <c r="U489" s="631"/>
      <c r="V489" s="631"/>
      <c r="W489" s="631"/>
      <c r="X489" s="631"/>
      <c r="Y489" s="631"/>
      <c r="Z489" s="631"/>
    </row>
    <row r="490" spans="1:26" ht="12.75" customHeight="1">
      <c r="A490" s="1188" t="s">
        <v>3966</v>
      </c>
      <c r="B490" s="1461" t="s">
        <v>3684</v>
      </c>
      <c r="C490" s="1391"/>
      <c r="D490" s="1201"/>
      <c r="E490" s="1460"/>
      <c r="F490" s="1391"/>
      <c r="G490" s="300"/>
      <c r="H490" s="261"/>
      <c r="I490" s="1176"/>
      <c r="J490" s="149"/>
      <c r="K490" s="631"/>
      <c r="L490" s="631"/>
      <c r="M490" s="631"/>
      <c r="N490" s="631"/>
      <c r="O490" s="631"/>
      <c r="P490" s="631"/>
      <c r="Q490" s="631"/>
      <c r="R490" s="631"/>
      <c r="S490" s="631"/>
      <c r="T490" s="631"/>
      <c r="U490" s="631"/>
      <c r="V490" s="631"/>
      <c r="W490" s="631"/>
      <c r="X490" s="631"/>
      <c r="Y490" s="631"/>
      <c r="Z490" s="631"/>
    </row>
    <row r="491" spans="1:26" ht="12.75" customHeight="1">
      <c r="A491" s="1188" t="s">
        <v>3967</v>
      </c>
      <c r="B491" s="1461" t="s">
        <v>3684</v>
      </c>
      <c r="C491" s="1391"/>
      <c r="D491" s="1201"/>
      <c r="E491" s="1460"/>
      <c r="F491" s="1391"/>
      <c r="G491" s="300"/>
      <c r="H491" s="261"/>
      <c r="I491" s="1176"/>
      <c r="J491" s="149"/>
      <c r="K491" s="631"/>
      <c r="L491" s="631"/>
      <c r="M491" s="631"/>
      <c r="N491" s="631"/>
      <c r="O491" s="631"/>
      <c r="P491" s="631"/>
      <c r="Q491" s="631"/>
      <c r="R491" s="631"/>
      <c r="S491" s="631"/>
      <c r="T491" s="631"/>
      <c r="U491" s="631"/>
      <c r="V491" s="631"/>
      <c r="W491" s="631"/>
      <c r="X491" s="631"/>
      <c r="Y491" s="631"/>
      <c r="Z491" s="631"/>
    </row>
    <row r="492" spans="1:26" ht="12.75" customHeight="1">
      <c r="A492" s="1188" t="s">
        <v>3968</v>
      </c>
      <c r="B492" s="1461" t="s">
        <v>3684</v>
      </c>
      <c r="C492" s="1391"/>
      <c r="D492" s="1201"/>
      <c r="E492" s="1460"/>
      <c r="F492" s="1391"/>
      <c r="G492" s="300"/>
      <c r="H492" s="261"/>
      <c r="I492" s="1176"/>
      <c r="J492" s="149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</row>
    <row r="493" spans="1:26" ht="12.75" customHeight="1">
      <c r="A493" s="1188" t="s">
        <v>3969</v>
      </c>
      <c r="B493" s="1461" t="s">
        <v>3684</v>
      </c>
      <c r="C493" s="1391"/>
      <c r="D493" s="1201"/>
      <c r="E493" s="1460"/>
      <c r="F493" s="1391"/>
      <c r="G493" s="300"/>
      <c r="H493" s="261"/>
      <c r="I493" s="1176"/>
      <c r="J493" s="149"/>
      <c r="K493" s="631"/>
      <c r="L493" s="631"/>
      <c r="M493" s="631"/>
      <c r="N493" s="631"/>
      <c r="O493" s="631"/>
      <c r="P493" s="631"/>
      <c r="Q493" s="631"/>
      <c r="R493" s="631"/>
      <c r="S493" s="631"/>
      <c r="T493" s="631"/>
      <c r="U493" s="631"/>
      <c r="V493" s="631"/>
      <c r="W493" s="631"/>
      <c r="X493" s="631"/>
      <c r="Y493" s="631"/>
      <c r="Z493" s="631"/>
    </row>
    <row r="494" spans="1:26" ht="12.75" customHeight="1">
      <c r="A494" s="1188" t="s">
        <v>3970</v>
      </c>
      <c r="B494" s="1461" t="s">
        <v>3684</v>
      </c>
      <c r="C494" s="1391"/>
      <c r="D494" s="1201"/>
      <c r="E494" s="1460"/>
      <c r="F494" s="1391"/>
      <c r="G494" s="300"/>
      <c r="H494" s="261"/>
      <c r="I494" s="1176"/>
      <c r="J494" s="149"/>
      <c r="K494" s="631"/>
      <c r="L494" s="631"/>
      <c r="M494" s="631"/>
      <c r="N494" s="631"/>
      <c r="O494" s="631"/>
      <c r="P494" s="631"/>
      <c r="Q494" s="631"/>
      <c r="R494" s="631"/>
      <c r="S494" s="631"/>
      <c r="T494" s="631"/>
      <c r="U494" s="631"/>
      <c r="V494" s="631"/>
      <c r="W494" s="631"/>
      <c r="X494" s="631"/>
      <c r="Y494" s="631"/>
      <c r="Z494" s="631"/>
    </row>
    <row r="495" spans="1:26" ht="12.75" customHeight="1">
      <c r="A495" s="1188" t="s">
        <v>3971</v>
      </c>
      <c r="B495" s="1461" t="s">
        <v>3684</v>
      </c>
      <c r="C495" s="1391"/>
      <c r="D495" s="1201"/>
      <c r="E495" s="1460"/>
      <c r="F495" s="1391"/>
      <c r="G495" s="300"/>
      <c r="H495" s="261"/>
      <c r="I495" s="1176"/>
      <c r="J495" s="149"/>
      <c r="K495" s="631"/>
      <c r="L495" s="631"/>
      <c r="M495" s="631"/>
      <c r="N495" s="631"/>
      <c r="O495" s="631"/>
      <c r="P495" s="631"/>
      <c r="Q495" s="631"/>
      <c r="R495" s="631"/>
      <c r="S495" s="631"/>
      <c r="T495" s="631"/>
      <c r="U495" s="631"/>
      <c r="V495" s="631"/>
      <c r="W495" s="631"/>
      <c r="X495" s="631"/>
      <c r="Y495" s="631"/>
      <c r="Z495" s="631"/>
    </row>
    <row r="496" spans="1:26" ht="12.75" customHeight="1">
      <c r="A496" s="1188" t="s">
        <v>3972</v>
      </c>
      <c r="B496" s="1461" t="s">
        <v>3684</v>
      </c>
      <c r="C496" s="1391"/>
      <c r="D496" s="1201"/>
      <c r="E496" s="1460"/>
      <c r="F496" s="1391"/>
      <c r="G496" s="300"/>
      <c r="H496" s="261"/>
      <c r="I496" s="1176"/>
      <c r="J496" s="149"/>
      <c r="K496" s="631"/>
      <c r="L496" s="631"/>
      <c r="M496" s="631"/>
      <c r="N496" s="631"/>
      <c r="O496" s="631"/>
      <c r="P496" s="631"/>
      <c r="Q496" s="631"/>
      <c r="R496" s="631"/>
      <c r="S496" s="631"/>
      <c r="T496" s="631"/>
      <c r="U496" s="631"/>
      <c r="V496" s="631"/>
      <c r="W496" s="631"/>
      <c r="X496" s="631"/>
      <c r="Y496" s="631"/>
      <c r="Z496" s="631"/>
    </row>
    <row r="497" spans="1:26" ht="12.75" customHeight="1">
      <c r="A497" s="1188" t="s">
        <v>3973</v>
      </c>
      <c r="B497" s="1461" t="s">
        <v>3684</v>
      </c>
      <c r="C497" s="1391"/>
      <c r="D497" s="1201"/>
      <c r="E497" s="1460"/>
      <c r="F497" s="1391"/>
      <c r="G497" s="300"/>
      <c r="H497" s="261"/>
      <c r="I497" s="1176"/>
      <c r="J497" s="149"/>
      <c r="K497" s="631"/>
      <c r="L497" s="631"/>
      <c r="M497" s="631"/>
      <c r="N497" s="631"/>
      <c r="O497" s="631"/>
      <c r="P497" s="631"/>
      <c r="Q497" s="631"/>
      <c r="R497" s="631"/>
      <c r="S497" s="631"/>
      <c r="T497" s="631"/>
      <c r="U497" s="631"/>
      <c r="V497" s="631"/>
      <c r="W497" s="631"/>
      <c r="X497" s="631"/>
      <c r="Y497" s="631"/>
      <c r="Z497" s="631"/>
    </row>
    <row r="498" spans="1:26" ht="12.75" customHeight="1">
      <c r="A498" s="1188" t="s">
        <v>3974</v>
      </c>
      <c r="B498" s="1461" t="s">
        <v>3684</v>
      </c>
      <c r="C498" s="1391"/>
      <c r="D498" s="1201"/>
      <c r="E498" s="1460"/>
      <c r="F498" s="1391"/>
      <c r="G498" s="300"/>
      <c r="H498" s="261"/>
      <c r="I498" s="1176"/>
      <c r="J498" s="149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</row>
    <row r="499" spans="1:26" ht="12.75" customHeight="1">
      <c r="A499" s="1504">
        <v>1.1000000000000001</v>
      </c>
      <c r="B499" s="1369"/>
      <c r="C499" s="1369"/>
      <c r="D499" s="1369"/>
      <c r="E499" s="1369"/>
      <c r="F499" s="1369"/>
      <c r="G499" s="1369"/>
      <c r="H499" s="1369"/>
      <c r="I499" s="1325"/>
      <c r="J499" s="1202"/>
      <c r="K499" s="1203"/>
      <c r="L499" s="1202"/>
      <c r="M499" s="1202"/>
      <c r="N499" s="1202"/>
      <c r="O499" s="1202"/>
      <c r="P499" s="1202"/>
      <c r="Q499" s="1202"/>
      <c r="R499" s="1202"/>
      <c r="S499" s="1202"/>
      <c r="T499" s="1202"/>
      <c r="U499" s="1202"/>
      <c r="V499" s="1202"/>
      <c r="W499" s="1202"/>
      <c r="X499" s="1202"/>
      <c r="Y499" s="1202"/>
      <c r="Z499" s="1202"/>
    </row>
    <row r="500" spans="1:26" ht="12.75" customHeight="1">
      <c r="A500" s="1188" t="s">
        <v>3975</v>
      </c>
      <c r="B500" s="1461" t="s">
        <v>3684</v>
      </c>
      <c r="C500" s="1391"/>
      <c r="D500" s="1201"/>
      <c r="E500" s="1460"/>
      <c r="F500" s="1391"/>
      <c r="G500" s="300"/>
      <c r="H500" s="261"/>
      <c r="I500" s="1176"/>
      <c r="J500" s="149"/>
      <c r="K500" s="631"/>
      <c r="L500" s="631"/>
      <c r="M500" s="631"/>
      <c r="N500" s="631"/>
      <c r="O500" s="631"/>
      <c r="P500" s="631"/>
      <c r="Q500" s="631"/>
      <c r="R500" s="631"/>
      <c r="S500" s="631"/>
      <c r="T500" s="631"/>
      <c r="U500" s="631"/>
      <c r="V500" s="631"/>
      <c r="W500" s="631"/>
      <c r="X500" s="631"/>
      <c r="Y500" s="631"/>
      <c r="Z500" s="631"/>
    </row>
    <row r="501" spans="1:26" ht="12.75" customHeight="1">
      <c r="A501" s="1188" t="s">
        <v>3976</v>
      </c>
      <c r="B501" s="1461" t="s">
        <v>3684</v>
      </c>
      <c r="C501" s="1391"/>
      <c r="D501" s="1201"/>
      <c r="E501" s="1460"/>
      <c r="F501" s="1391"/>
      <c r="G501" s="300"/>
      <c r="H501" s="261"/>
      <c r="I501" s="1176"/>
      <c r="J501" s="149"/>
      <c r="K501" s="631"/>
      <c r="L501" s="631"/>
      <c r="M501" s="631"/>
      <c r="N501" s="631"/>
      <c r="O501" s="631"/>
      <c r="P501" s="631"/>
      <c r="Q501" s="631"/>
      <c r="R501" s="631"/>
      <c r="S501" s="631"/>
      <c r="T501" s="631"/>
      <c r="U501" s="631"/>
      <c r="V501" s="631"/>
      <c r="W501" s="631"/>
      <c r="X501" s="631"/>
      <c r="Y501" s="631"/>
      <c r="Z501" s="631"/>
    </row>
    <row r="502" spans="1:26" ht="12.75" customHeight="1">
      <c r="A502" s="1188" t="s">
        <v>3977</v>
      </c>
      <c r="B502" s="1461" t="s">
        <v>3684</v>
      </c>
      <c r="C502" s="1391"/>
      <c r="D502" s="1201"/>
      <c r="E502" s="1460"/>
      <c r="F502" s="1391"/>
      <c r="G502" s="300"/>
      <c r="H502" s="261"/>
      <c r="I502" s="1176"/>
      <c r="J502" s="149"/>
      <c r="K502" s="631"/>
      <c r="L502" s="631"/>
      <c r="M502" s="631"/>
      <c r="N502" s="631"/>
      <c r="O502" s="631"/>
      <c r="P502" s="631"/>
      <c r="Q502" s="631"/>
      <c r="R502" s="631"/>
      <c r="S502" s="631"/>
      <c r="T502" s="631"/>
      <c r="U502" s="631"/>
      <c r="V502" s="631"/>
      <c r="W502" s="631"/>
      <c r="X502" s="631"/>
      <c r="Y502" s="631"/>
      <c r="Z502" s="631"/>
    </row>
    <row r="503" spans="1:26" ht="12.75" customHeight="1">
      <c r="A503" s="1188" t="s">
        <v>3978</v>
      </c>
      <c r="B503" s="1461" t="s">
        <v>3684</v>
      </c>
      <c r="C503" s="1391"/>
      <c r="D503" s="1201"/>
      <c r="E503" s="1460"/>
      <c r="F503" s="1391"/>
      <c r="G503" s="300"/>
      <c r="H503" s="261"/>
      <c r="I503" s="1176"/>
      <c r="J503" s="149"/>
      <c r="K503" s="631"/>
      <c r="L503" s="631"/>
      <c r="M503" s="631"/>
      <c r="N503" s="631"/>
      <c r="O503" s="631"/>
      <c r="P503" s="631"/>
      <c r="Q503" s="631"/>
      <c r="R503" s="631"/>
      <c r="S503" s="631"/>
      <c r="T503" s="631"/>
      <c r="U503" s="631"/>
      <c r="V503" s="631"/>
      <c r="W503" s="631"/>
      <c r="X503" s="631"/>
      <c r="Y503" s="631"/>
      <c r="Z503" s="631"/>
    </row>
    <row r="504" spans="1:26" ht="12.75" customHeight="1">
      <c r="A504" s="1188" t="s">
        <v>3979</v>
      </c>
      <c r="B504" s="1461" t="s">
        <v>3684</v>
      </c>
      <c r="C504" s="1391"/>
      <c r="D504" s="1201"/>
      <c r="E504" s="1460"/>
      <c r="F504" s="1391"/>
      <c r="G504" s="300"/>
      <c r="H504" s="261"/>
      <c r="I504" s="1176"/>
      <c r="J504" s="149"/>
      <c r="K504" s="631"/>
      <c r="L504" s="631"/>
      <c r="M504" s="631"/>
      <c r="N504" s="631"/>
      <c r="O504" s="631"/>
      <c r="P504" s="631"/>
      <c r="Q504" s="631"/>
      <c r="R504" s="631"/>
      <c r="S504" s="631"/>
      <c r="T504" s="631"/>
      <c r="U504" s="631"/>
      <c r="V504" s="631"/>
      <c r="W504" s="631"/>
      <c r="X504" s="631"/>
      <c r="Y504" s="631"/>
      <c r="Z504" s="631"/>
    </row>
    <row r="505" spans="1:26" ht="12.75" customHeight="1">
      <c r="A505" s="1188" t="s">
        <v>3980</v>
      </c>
      <c r="B505" s="1461" t="s">
        <v>3684</v>
      </c>
      <c r="C505" s="1391"/>
      <c r="D505" s="1201"/>
      <c r="E505" s="1460"/>
      <c r="F505" s="1391"/>
      <c r="G505" s="300"/>
      <c r="H505" s="261"/>
      <c r="I505" s="1176"/>
      <c r="J505" s="149"/>
      <c r="K505" s="631"/>
      <c r="L505" s="631"/>
      <c r="M505" s="631"/>
      <c r="N505" s="631"/>
      <c r="O505" s="631"/>
      <c r="P505" s="631"/>
      <c r="Q505" s="631"/>
      <c r="R505" s="631"/>
      <c r="S505" s="631"/>
      <c r="T505" s="631"/>
      <c r="U505" s="631"/>
      <c r="V505" s="631"/>
      <c r="W505" s="631"/>
      <c r="X505" s="631"/>
      <c r="Y505" s="631"/>
      <c r="Z505" s="631"/>
    </row>
    <row r="506" spans="1:26" ht="12.75" customHeight="1">
      <c r="A506" s="1188" t="s">
        <v>3981</v>
      </c>
      <c r="B506" s="1461" t="s">
        <v>3684</v>
      </c>
      <c r="C506" s="1391"/>
      <c r="D506" s="1201"/>
      <c r="E506" s="1460"/>
      <c r="F506" s="1391"/>
      <c r="G506" s="300"/>
      <c r="H506" s="261"/>
      <c r="I506" s="1176"/>
      <c r="J506" s="149"/>
      <c r="K506" s="631"/>
      <c r="L506" s="631"/>
      <c r="M506" s="631"/>
      <c r="N506" s="631"/>
      <c r="O506" s="631"/>
      <c r="P506" s="631"/>
      <c r="Q506" s="631"/>
      <c r="R506" s="631"/>
      <c r="S506" s="631"/>
      <c r="T506" s="631"/>
      <c r="U506" s="631"/>
      <c r="V506" s="631"/>
      <c r="W506" s="631"/>
      <c r="X506" s="631"/>
      <c r="Y506" s="631"/>
      <c r="Z506" s="631"/>
    </row>
    <row r="507" spans="1:26" ht="12.75" customHeight="1">
      <c r="A507" s="1188" t="s">
        <v>3982</v>
      </c>
      <c r="B507" s="1461" t="s">
        <v>3684</v>
      </c>
      <c r="C507" s="1391"/>
      <c r="D507" s="1201"/>
      <c r="E507" s="1460"/>
      <c r="F507" s="1391"/>
      <c r="G507" s="300"/>
      <c r="H507" s="261"/>
      <c r="I507" s="1176"/>
      <c r="J507" s="149"/>
      <c r="K507" s="631"/>
      <c r="L507" s="631"/>
      <c r="M507" s="631"/>
      <c r="N507" s="631"/>
      <c r="O507" s="631"/>
      <c r="P507" s="631"/>
      <c r="Q507" s="631"/>
      <c r="R507" s="631"/>
      <c r="S507" s="631"/>
      <c r="T507" s="631"/>
      <c r="U507" s="631"/>
      <c r="V507" s="631"/>
      <c r="W507" s="631"/>
      <c r="X507" s="631"/>
      <c r="Y507" s="631"/>
      <c r="Z507" s="631"/>
    </row>
    <row r="508" spans="1:26" ht="12.75" customHeight="1">
      <c r="A508" s="1188" t="s">
        <v>3983</v>
      </c>
      <c r="B508" s="1461" t="s">
        <v>3684</v>
      </c>
      <c r="C508" s="1391"/>
      <c r="D508" s="1201"/>
      <c r="E508" s="1460"/>
      <c r="F508" s="1391"/>
      <c r="G508" s="300"/>
      <c r="H508" s="261"/>
      <c r="I508" s="1176"/>
      <c r="J508" s="149"/>
      <c r="K508" s="631"/>
      <c r="L508" s="631"/>
      <c r="M508" s="631"/>
      <c r="N508" s="631"/>
      <c r="O508" s="631"/>
      <c r="P508" s="631"/>
      <c r="Q508" s="631"/>
      <c r="R508" s="631"/>
      <c r="S508" s="631"/>
      <c r="T508" s="631"/>
      <c r="U508" s="631"/>
      <c r="V508" s="631"/>
      <c r="W508" s="631"/>
      <c r="X508" s="631"/>
      <c r="Y508" s="631"/>
      <c r="Z508" s="631"/>
    </row>
    <row r="509" spans="1:26" ht="12.75" customHeight="1">
      <c r="A509" s="1188" t="s">
        <v>3984</v>
      </c>
      <c r="B509" s="1461" t="s">
        <v>3684</v>
      </c>
      <c r="C509" s="1391"/>
      <c r="D509" s="1201"/>
      <c r="E509" s="1460"/>
      <c r="F509" s="1391"/>
      <c r="G509" s="300"/>
      <c r="H509" s="261"/>
      <c r="I509" s="1176"/>
      <c r="J509" s="149"/>
      <c r="K509" s="631"/>
      <c r="L509" s="631"/>
      <c r="M509" s="631"/>
      <c r="N509" s="631"/>
      <c r="O509" s="631"/>
      <c r="P509" s="631"/>
      <c r="Q509" s="631"/>
      <c r="R509" s="631"/>
      <c r="S509" s="631"/>
      <c r="T509" s="631"/>
      <c r="U509" s="631"/>
      <c r="V509" s="631"/>
      <c r="W509" s="631"/>
      <c r="X509" s="631"/>
      <c r="Y509" s="631"/>
      <c r="Z509" s="631"/>
    </row>
    <row r="510" spans="1:26" ht="12.75" customHeight="1">
      <c r="A510" s="1188" t="s">
        <v>3985</v>
      </c>
      <c r="B510" s="1461" t="s">
        <v>3684</v>
      </c>
      <c r="C510" s="1391"/>
      <c r="D510" s="1201"/>
      <c r="E510" s="1460"/>
      <c r="F510" s="1391"/>
      <c r="G510" s="300"/>
      <c r="H510" s="261"/>
      <c r="I510" s="1176"/>
      <c r="J510" s="149"/>
      <c r="K510" s="631"/>
      <c r="L510" s="631"/>
      <c r="M510" s="631"/>
      <c r="N510" s="631"/>
      <c r="O510" s="631"/>
      <c r="P510" s="631"/>
      <c r="Q510" s="631"/>
      <c r="R510" s="631"/>
      <c r="S510" s="631"/>
      <c r="T510" s="631"/>
      <c r="U510" s="631"/>
      <c r="V510" s="631"/>
      <c r="W510" s="631"/>
      <c r="X510" s="631"/>
      <c r="Y510" s="631"/>
      <c r="Z510" s="631"/>
    </row>
    <row r="511" spans="1:26" ht="12.75" customHeight="1">
      <c r="A511" s="1188" t="s">
        <v>3986</v>
      </c>
      <c r="B511" s="1461" t="s">
        <v>3684</v>
      </c>
      <c r="C511" s="1391"/>
      <c r="D511" s="1201"/>
      <c r="E511" s="1460"/>
      <c r="F511" s="1391"/>
      <c r="G511" s="300"/>
      <c r="H511" s="261"/>
      <c r="I511" s="1176"/>
      <c r="J511" s="149"/>
      <c r="K511" s="631"/>
      <c r="L511" s="631"/>
      <c r="M511" s="631"/>
      <c r="N511" s="631"/>
      <c r="O511" s="631"/>
      <c r="P511" s="631"/>
      <c r="Q511" s="631"/>
      <c r="R511" s="631"/>
      <c r="S511" s="631"/>
      <c r="T511" s="631"/>
      <c r="U511" s="631"/>
      <c r="V511" s="631"/>
      <c r="W511" s="631"/>
      <c r="X511" s="631"/>
      <c r="Y511" s="631"/>
      <c r="Z511" s="631"/>
    </row>
    <row r="512" spans="1:26" ht="12.75" customHeight="1">
      <c r="A512" s="1188" t="s">
        <v>3987</v>
      </c>
      <c r="B512" s="1461" t="s">
        <v>3684</v>
      </c>
      <c r="C512" s="1391"/>
      <c r="D512" s="1201"/>
      <c r="E512" s="1460"/>
      <c r="F512" s="1391"/>
      <c r="G512" s="300"/>
      <c r="H512" s="261"/>
      <c r="I512" s="1176"/>
      <c r="J512" s="149"/>
      <c r="K512" s="631"/>
      <c r="L512" s="631"/>
      <c r="M512" s="631"/>
      <c r="N512" s="631"/>
      <c r="O512" s="631"/>
      <c r="P512" s="631"/>
      <c r="Q512" s="631"/>
      <c r="R512" s="631"/>
      <c r="S512" s="631"/>
      <c r="T512" s="631"/>
      <c r="U512" s="631"/>
      <c r="V512" s="631"/>
      <c r="W512" s="631"/>
      <c r="X512" s="631"/>
      <c r="Y512" s="631"/>
      <c r="Z512" s="631"/>
    </row>
    <row r="513" spans="1:26" ht="12.75" customHeight="1">
      <c r="A513" s="1188" t="s">
        <v>3988</v>
      </c>
      <c r="B513" s="1461" t="s">
        <v>3684</v>
      </c>
      <c r="C513" s="1391"/>
      <c r="D513" s="1201"/>
      <c r="E513" s="1460"/>
      <c r="F513" s="1391"/>
      <c r="G513" s="300"/>
      <c r="H513" s="261"/>
      <c r="I513" s="1176"/>
      <c r="J513" s="149"/>
      <c r="K513" s="631"/>
      <c r="L513" s="631"/>
      <c r="M513" s="631"/>
      <c r="N513" s="631"/>
      <c r="O513" s="631"/>
      <c r="P513" s="631"/>
      <c r="Q513" s="631"/>
      <c r="R513" s="631"/>
      <c r="S513" s="631"/>
      <c r="T513" s="631"/>
      <c r="U513" s="631"/>
      <c r="V513" s="631"/>
      <c r="W513" s="631"/>
      <c r="X513" s="631"/>
      <c r="Y513" s="631"/>
      <c r="Z513" s="631"/>
    </row>
    <row r="514" spans="1:26" ht="12.75" customHeight="1">
      <c r="A514" s="1188" t="s">
        <v>3989</v>
      </c>
      <c r="B514" s="1461" t="s">
        <v>3684</v>
      </c>
      <c r="C514" s="1391"/>
      <c r="D514" s="1201"/>
      <c r="E514" s="1460"/>
      <c r="F514" s="1391"/>
      <c r="G514" s="300"/>
      <c r="H514" s="261"/>
      <c r="I514" s="1176"/>
      <c r="J514" s="149"/>
      <c r="K514" s="631"/>
      <c r="L514" s="631"/>
      <c r="M514" s="631"/>
      <c r="N514" s="631"/>
      <c r="O514" s="631"/>
      <c r="P514" s="631"/>
      <c r="Q514" s="631"/>
      <c r="R514" s="631"/>
      <c r="S514" s="631"/>
      <c r="T514" s="631"/>
      <c r="U514" s="631"/>
      <c r="V514" s="631"/>
      <c r="W514" s="631"/>
      <c r="X514" s="631"/>
      <c r="Y514" s="631"/>
      <c r="Z514" s="631"/>
    </row>
    <row r="515" spans="1:26" ht="12.75" customHeight="1">
      <c r="A515" s="1188" t="s">
        <v>3990</v>
      </c>
      <c r="B515" s="1461" t="s">
        <v>3684</v>
      </c>
      <c r="C515" s="1391"/>
      <c r="D515" s="1201"/>
      <c r="E515" s="1460"/>
      <c r="F515" s="1391"/>
      <c r="G515" s="300"/>
      <c r="H515" s="261"/>
      <c r="I515" s="1176"/>
      <c r="J515" s="149"/>
      <c r="K515" s="631"/>
      <c r="L515" s="631"/>
      <c r="M515" s="631"/>
      <c r="N515" s="631"/>
      <c r="O515" s="631"/>
      <c r="P515" s="631"/>
      <c r="Q515" s="631"/>
      <c r="R515" s="631"/>
      <c r="S515" s="631"/>
      <c r="T515" s="631"/>
      <c r="U515" s="631"/>
      <c r="V515" s="631"/>
      <c r="W515" s="631"/>
      <c r="X515" s="631"/>
      <c r="Y515" s="631"/>
      <c r="Z515" s="631"/>
    </row>
    <row r="516" spans="1:26" ht="12.75" customHeight="1">
      <c r="A516" s="1188" t="s">
        <v>3991</v>
      </c>
      <c r="B516" s="1461" t="s">
        <v>3684</v>
      </c>
      <c r="C516" s="1391"/>
      <c r="D516" s="1201"/>
      <c r="E516" s="1460"/>
      <c r="F516" s="1391"/>
      <c r="G516" s="300"/>
      <c r="H516" s="261"/>
      <c r="I516" s="1176"/>
      <c r="J516" s="149"/>
      <c r="K516" s="631"/>
      <c r="L516" s="631"/>
      <c r="M516" s="631"/>
      <c r="N516" s="631"/>
      <c r="O516" s="631"/>
      <c r="P516" s="631"/>
      <c r="Q516" s="631"/>
      <c r="R516" s="631"/>
      <c r="S516" s="631"/>
      <c r="T516" s="631"/>
      <c r="U516" s="631"/>
      <c r="V516" s="631"/>
      <c r="W516" s="631"/>
      <c r="X516" s="631"/>
      <c r="Y516" s="631"/>
      <c r="Z516" s="631"/>
    </row>
    <row r="517" spans="1:26" ht="12.75" customHeight="1">
      <c r="A517" s="1188" t="s">
        <v>3992</v>
      </c>
      <c r="B517" s="1461" t="s">
        <v>3684</v>
      </c>
      <c r="C517" s="1391"/>
      <c r="D517" s="1201"/>
      <c r="E517" s="1460"/>
      <c r="F517" s="1391"/>
      <c r="G517" s="300"/>
      <c r="H517" s="261"/>
      <c r="I517" s="1176"/>
      <c r="J517" s="149"/>
      <c r="K517" s="631"/>
      <c r="L517" s="631"/>
      <c r="M517" s="631"/>
      <c r="N517" s="631"/>
      <c r="O517" s="631"/>
      <c r="P517" s="631"/>
      <c r="Q517" s="631"/>
      <c r="R517" s="631"/>
      <c r="S517" s="631"/>
      <c r="T517" s="631"/>
      <c r="U517" s="631"/>
      <c r="V517" s="631"/>
      <c r="W517" s="631"/>
      <c r="X517" s="631"/>
      <c r="Y517" s="631"/>
      <c r="Z517" s="631"/>
    </row>
    <row r="518" spans="1:26" ht="12.75" customHeight="1">
      <c r="A518" s="1188" t="s">
        <v>3993</v>
      </c>
      <c r="B518" s="1461" t="s">
        <v>3684</v>
      </c>
      <c r="C518" s="1391"/>
      <c r="D518" s="1201"/>
      <c r="E518" s="1460"/>
      <c r="F518" s="1391"/>
      <c r="G518" s="300"/>
      <c r="H518" s="261"/>
      <c r="I518" s="1176"/>
      <c r="J518" s="149"/>
      <c r="K518" s="631"/>
      <c r="L518" s="631"/>
      <c r="M518" s="631"/>
      <c r="N518" s="631"/>
      <c r="O518" s="631"/>
      <c r="P518" s="631"/>
      <c r="Q518" s="631"/>
      <c r="R518" s="631"/>
      <c r="S518" s="631"/>
      <c r="T518" s="631"/>
      <c r="U518" s="631"/>
      <c r="V518" s="631"/>
      <c r="W518" s="631"/>
      <c r="X518" s="631"/>
      <c r="Y518" s="631"/>
      <c r="Z518" s="631"/>
    </row>
    <row r="519" spans="1:26" ht="12.75" customHeight="1">
      <c r="A519" s="1188" t="s">
        <v>3994</v>
      </c>
      <c r="B519" s="1461" t="s">
        <v>3684</v>
      </c>
      <c r="C519" s="1391"/>
      <c r="D519" s="1201"/>
      <c r="E519" s="1460"/>
      <c r="F519" s="1391"/>
      <c r="G519" s="300"/>
      <c r="H519" s="261"/>
      <c r="I519" s="1176"/>
      <c r="J519" s="149"/>
      <c r="K519" s="631"/>
      <c r="L519" s="631"/>
      <c r="M519" s="631"/>
      <c r="N519" s="631"/>
      <c r="O519" s="631"/>
      <c r="P519" s="631"/>
      <c r="Q519" s="631"/>
      <c r="R519" s="631"/>
      <c r="S519" s="631"/>
      <c r="T519" s="631"/>
      <c r="U519" s="631"/>
      <c r="V519" s="631"/>
      <c r="W519" s="631"/>
      <c r="X519" s="631"/>
      <c r="Y519" s="631"/>
      <c r="Z519" s="631"/>
    </row>
    <row r="520" spans="1:26" ht="12.75" customHeight="1">
      <c r="A520" s="1188" t="s">
        <v>3995</v>
      </c>
      <c r="B520" s="1461" t="s">
        <v>3684</v>
      </c>
      <c r="C520" s="1391"/>
      <c r="D520" s="1201"/>
      <c r="E520" s="1460"/>
      <c r="F520" s="1391"/>
      <c r="G520" s="300"/>
      <c r="H520" s="261"/>
      <c r="I520" s="1176"/>
      <c r="J520" s="149"/>
      <c r="K520" s="631"/>
      <c r="L520" s="631"/>
      <c r="M520" s="631"/>
      <c r="N520" s="631"/>
      <c r="O520" s="631"/>
      <c r="P520" s="631"/>
      <c r="Q520" s="631"/>
      <c r="R520" s="631"/>
      <c r="S520" s="631"/>
      <c r="T520" s="631"/>
      <c r="U520" s="631"/>
      <c r="V520" s="631"/>
      <c r="W520" s="631"/>
      <c r="X520" s="631"/>
      <c r="Y520" s="631"/>
      <c r="Z520" s="631"/>
    </row>
    <row r="521" spans="1:26" ht="12.75" customHeight="1">
      <c r="A521" s="1188" t="s">
        <v>3996</v>
      </c>
      <c r="B521" s="1461" t="s">
        <v>3684</v>
      </c>
      <c r="C521" s="1391"/>
      <c r="D521" s="1201"/>
      <c r="E521" s="1460"/>
      <c r="F521" s="1391"/>
      <c r="G521" s="300"/>
      <c r="H521" s="261"/>
      <c r="I521" s="1176"/>
      <c r="J521" s="149"/>
      <c r="K521" s="631"/>
      <c r="L521" s="631"/>
      <c r="M521" s="631"/>
      <c r="N521" s="631"/>
      <c r="O521" s="631"/>
      <c r="P521" s="631"/>
      <c r="Q521" s="631"/>
      <c r="R521" s="631"/>
      <c r="S521" s="631"/>
      <c r="T521" s="631"/>
      <c r="U521" s="631"/>
      <c r="V521" s="631"/>
      <c r="W521" s="631"/>
      <c r="X521" s="631"/>
      <c r="Y521" s="631"/>
      <c r="Z521" s="631"/>
    </row>
    <row r="522" spans="1:26" ht="12.75" customHeight="1">
      <c r="A522" s="1188" t="s">
        <v>3997</v>
      </c>
      <c r="B522" s="1461" t="s">
        <v>3684</v>
      </c>
      <c r="C522" s="1391"/>
      <c r="D522" s="1201"/>
      <c r="E522" s="1460"/>
      <c r="F522" s="1391"/>
      <c r="G522" s="300"/>
      <c r="H522" s="261"/>
      <c r="I522" s="1176"/>
      <c r="J522" s="149"/>
      <c r="K522" s="631"/>
      <c r="L522" s="631"/>
      <c r="M522" s="631"/>
      <c r="N522" s="631"/>
      <c r="O522" s="631"/>
      <c r="P522" s="631"/>
      <c r="Q522" s="631"/>
      <c r="R522" s="631"/>
      <c r="S522" s="631"/>
      <c r="T522" s="631"/>
      <c r="U522" s="631"/>
      <c r="V522" s="631"/>
      <c r="W522" s="631"/>
      <c r="X522" s="631"/>
      <c r="Y522" s="631"/>
      <c r="Z522" s="631"/>
    </row>
    <row r="523" spans="1:26" ht="12.75" customHeight="1">
      <c r="A523" s="1188" t="s">
        <v>3998</v>
      </c>
      <c r="B523" s="1461" t="s">
        <v>3684</v>
      </c>
      <c r="C523" s="1391"/>
      <c r="D523" s="1201"/>
      <c r="E523" s="1460"/>
      <c r="F523" s="1391"/>
      <c r="G523" s="300"/>
      <c r="H523" s="261"/>
      <c r="I523" s="1176"/>
      <c r="J523" s="149"/>
      <c r="K523" s="631"/>
      <c r="L523" s="631"/>
      <c r="M523" s="631"/>
      <c r="N523" s="63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</row>
    <row r="524" spans="1:26" ht="12.75" customHeight="1">
      <c r="A524" s="1188" t="s">
        <v>3999</v>
      </c>
      <c r="B524" s="1461" t="s">
        <v>3684</v>
      </c>
      <c r="C524" s="1391"/>
      <c r="D524" s="1201"/>
      <c r="E524" s="1460"/>
      <c r="F524" s="1391"/>
      <c r="G524" s="300"/>
      <c r="H524" s="261"/>
      <c r="I524" s="1176"/>
      <c r="J524" s="149"/>
      <c r="K524" s="631"/>
      <c r="L524" s="631"/>
      <c r="M524" s="631"/>
      <c r="N524" s="631"/>
      <c r="O524" s="631"/>
      <c r="P524" s="631"/>
      <c r="Q524" s="631"/>
      <c r="R524" s="631"/>
      <c r="S524" s="631"/>
      <c r="T524" s="631"/>
      <c r="U524" s="631"/>
      <c r="V524" s="631"/>
      <c r="W524" s="631"/>
      <c r="X524" s="631"/>
      <c r="Y524" s="631"/>
      <c r="Z524" s="631"/>
    </row>
    <row r="525" spans="1:26" ht="12.75" customHeight="1">
      <c r="A525" s="1188" t="s">
        <v>4000</v>
      </c>
      <c r="B525" s="1461" t="s">
        <v>3684</v>
      </c>
      <c r="C525" s="1391"/>
      <c r="D525" s="1201"/>
      <c r="E525" s="1460"/>
      <c r="F525" s="1391"/>
      <c r="G525" s="300"/>
      <c r="H525" s="261"/>
      <c r="I525" s="1176"/>
      <c r="J525" s="149"/>
      <c r="K525" s="631"/>
      <c r="L525" s="631"/>
      <c r="M525" s="631"/>
      <c r="N525" s="631"/>
      <c r="O525" s="631"/>
      <c r="P525" s="631"/>
      <c r="Q525" s="631"/>
      <c r="R525" s="631"/>
      <c r="S525" s="631"/>
      <c r="T525" s="631"/>
      <c r="U525" s="631"/>
      <c r="V525" s="631"/>
      <c r="W525" s="631"/>
      <c r="X525" s="631"/>
      <c r="Y525" s="631"/>
      <c r="Z525" s="631"/>
    </row>
    <row r="526" spans="1:26" ht="12.75" customHeight="1">
      <c r="A526" s="1188" t="s">
        <v>4001</v>
      </c>
      <c r="B526" s="1461" t="s">
        <v>3684</v>
      </c>
      <c r="C526" s="1391"/>
      <c r="D526" s="1201"/>
      <c r="E526" s="1460"/>
      <c r="F526" s="1391"/>
      <c r="G526" s="300"/>
      <c r="H526" s="261"/>
      <c r="I526" s="1176"/>
      <c r="J526" s="149"/>
      <c r="K526" s="631"/>
      <c r="L526" s="631"/>
      <c r="M526" s="631"/>
      <c r="N526" s="631"/>
      <c r="O526" s="631"/>
      <c r="P526" s="631"/>
      <c r="Q526" s="631"/>
      <c r="R526" s="631"/>
      <c r="S526" s="631"/>
      <c r="T526" s="631"/>
      <c r="U526" s="631"/>
      <c r="V526" s="631"/>
      <c r="W526" s="631"/>
      <c r="X526" s="631"/>
      <c r="Y526" s="631"/>
      <c r="Z526" s="631"/>
    </row>
    <row r="527" spans="1:26" ht="12.75" customHeight="1">
      <c r="A527" s="1188" t="s">
        <v>4002</v>
      </c>
      <c r="B527" s="1461" t="s">
        <v>3684</v>
      </c>
      <c r="C527" s="1391"/>
      <c r="D527" s="1201"/>
      <c r="E527" s="1460"/>
      <c r="F527" s="1391"/>
      <c r="G527" s="300"/>
      <c r="H527" s="261"/>
      <c r="I527" s="1176"/>
      <c r="J527" s="149"/>
      <c r="K527" s="631"/>
      <c r="L527" s="631"/>
      <c r="M527" s="631"/>
      <c r="N527" s="631"/>
      <c r="O527" s="631"/>
      <c r="P527" s="631"/>
      <c r="Q527" s="631"/>
      <c r="R527" s="631"/>
      <c r="S527" s="631"/>
      <c r="T527" s="631"/>
      <c r="U527" s="631"/>
      <c r="V527" s="631"/>
      <c r="W527" s="631"/>
      <c r="X527" s="631"/>
      <c r="Y527" s="631"/>
      <c r="Z527" s="631"/>
    </row>
    <row r="528" spans="1:26" ht="12.75" customHeight="1">
      <c r="A528" s="1188" t="s">
        <v>4003</v>
      </c>
      <c r="B528" s="1461" t="s">
        <v>3684</v>
      </c>
      <c r="C528" s="1391"/>
      <c r="D528" s="1201"/>
      <c r="E528" s="1460"/>
      <c r="F528" s="1391"/>
      <c r="G528" s="300"/>
      <c r="H528" s="261"/>
      <c r="I528" s="1176"/>
      <c r="J528" s="149"/>
      <c r="K528" s="631"/>
      <c r="L528" s="631"/>
      <c r="M528" s="631"/>
      <c r="N528" s="631"/>
      <c r="O528" s="631"/>
      <c r="P528" s="631"/>
      <c r="Q528" s="631"/>
      <c r="R528" s="631"/>
      <c r="S528" s="631"/>
      <c r="T528" s="631"/>
      <c r="U528" s="631"/>
      <c r="V528" s="631"/>
      <c r="W528" s="631"/>
      <c r="X528" s="631"/>
      <c r="Y528" s="631"/>
      <c r="Z528" s="631"/>
    </row>
    <row r="529" spans="1:26" ht="12.75" customHeight="1">
      <c r="A529" s="1188" t="s">
        <v>4004</v>
      </c>
      <c r="B529" s="1461" t="s">
        <v>3684</v>
      </c>
      <c r="C529" s="1391"/>
      <c r="D529" s="1201"/>
      <c r="E529" s="1460"/>
      <c r="F529" s="1391"/>
      <c r="G529" s="300"/>
      <c r="H529" s="261"/>
      <c r="I529" s="1176"/>
      <c r="J529" s="149"/>
      <c r="K529" s="631"/>
      <c r="L529" s="631"/>
      <c r="M529" s="631"/>
      <c r="N529" s="631"/>
      <c r="O529" s="631"/>
      <c r="P529" s="631"/>
      <c r="Q529" s="631"/>
      <c r="R529" s="631"/>
      <c r="S529" s="631"/>
      <c r="T529" s="631"/>
      <c r="U529" s="631"/>
      <c r="V529" s="631"/>
      <c r="W529" s="631"/>
      <c r="X529" s="631"/>
      <c r="Y529" s="631"/>
      <c r="Z529" s="631"/>
    </row>
    <row r="530" spans="1:26" ht="12.75" customHeight="1">
      <c r="A530" s="1188" t="s">
        <v>4005</v>
      </c>
      <c r="B530" s="1461" t="s">
        <v>3684</v>
      </c>
      <c r="C530" s="1391"/>
      <c r="D530" s="1201"/>
      <c r="E530" s="1460"/>
      <c r="F530" s="1391"/>
      <c r="G530" s="300"/>
      <c r="H530" s="261"/>
      <c r="I530" s="1176"/>
      <c r="J530" s="149"/>
      <c r="K530" s="631"/>
      <c r="L530" s="631"/>
      <c r="M530" s="631"/>
      <c r="N530" s="631"/>
      <c r="O530" s="631"/>
      <c r="P530" s="631"/>
      <c r="Q530" s="631"/>
      <c r="R530" s="631"/>
      <c r="S530" s="631"/>
      <c r="T530" s="631"/>
      <c r="U530" s="631"/>
      <c r="V530" s="631"/>
      <c r="W530" s="631"/>
      <c r="X530" s="631"/>
      <c r="Y530" s="631"/>
      <c r="Z530" s="631"/>
    </row>
    <row r="531" spans="1:26" ht="12.75" customHeight="1">
      <c r="A531" s="1188" t="s">
        <v>4006</v>
      </c>
      <c r="B531" s="1461" t="s">
        <v>3684</v>
      </c>
      <c r="C531" s="1391"/>
      <c r="D531" s="1201"/>
      <c r="E531" s="1460"/>
      <c r="F531" s="1391"/>
      <c r="G531" s="300"/>
      <c r="H531" s="261"/>
      <c r="I531" s="1176"/>
      <c r="J531" s="149"/>
      <c r="K531" s="631"/>
      <c r="L531" s="631"/>
      <c r="M531" s="631"/>
      <c r="N531" s="631"/>
      <c r="O531" s="631"/>
      <c r="P531" s="631"/>
      <c r="Q531" s="631"/>
      <c r="R531" s="631"/>
      <c r="S531" s="631"/>
      <c r="T531" s="631"/>
      <c r="U531" s="631"/>
      <c r="V531" s="631"/>
      <c r="W531" s="631"/>
      <c r="X531" s="631"/>
      <c r="Y531" s="631"/>
      <c r="Z531" s="631"/>
    </row>
    <row r="532" spans="1:26" ht="12.75" customHeight="1">
      <c r="A532" s="1188" t="s">
        <v>4007</v>
      </c>
      <c r="B532" s="1461" t="s">
        <v>3684</v>
      </c>
      <c r="C532" s="1391"/>
      <c r="D532" s="1201"/>
      <c r="E532" s="1460"/>
      <c r="F532" s="1391"/>
      <c r="G532" s="300"/>
      <c r="H532" s="261"/>
      <c r="I532" s="1176"/>
      <c r="J532" s="149"/>
      <c r="K532" s="631"/>
      <c r="L532" s="631"/>
      <c r="M532" s="631"/>
      <c r="N532" s="631"/>
      <c r="O532" s="631"/>
      <c r="P532" s="631"/>
      <c r="Q532" s="631"/>
      <c r="R532" s="631"/>
      <c r="S532" s="631"/>
      <c r="T532" s="631"/>
      <c r="U532" s="631"/>
      <c r="V532" s="631"/>
      <c r="W532" s="631"/>
      <c r="X532" s="631"/>
      <c r="Y532" s="631"/>
      <c r="Z532" s="631"/>
    </row>
    <row r="533" spans="1:26" ht="12.75" customHeight="1">
      <c r="A533" s="1500" t="s">
        <v>4008</v>
      </c>
      <c r="B533" s="1369"/>
      <c r="C533" s="1369"/>
      <c r="D533" s="1369"/>
      <c r="E533" s="1369"/>
      <c r="F533" s="1369"/>
      <c r="G533" s="1369"/>
      <c r="H533" s="1369"/>
      <c r="I533" s="1325"/>
      <c r="J533" s="1202"/>
      <c r="K533" s="1203"/>
      <c r="L533" s="1202"/>
      <c r="M533" s="1202"/>
      <c r="N533" s="1202"/>
      <c r="O533" s="1202"/>
      <c r="P533" s="1202"/>
      <c r="Q533" s="1202"/>
      <c r="R533" s="1202"/>
      <c r="S533" s="1202"/>
      <c r="T533" s="1202"/>
      <c r="U533" s="1202"/>
      <c r="V533" s="1202"/>
      <c r="W533" s="1202"/>
      <c r="X533" s="1202"/>
      <c r="Y533" s="1202"/>
      <c r="Z533" s="1202"/>
    </row>
    <row r="534" spans="1:26" ht="12.75" customHeight="1">
      <c r="A534" s="1188" t="s">
        <v>4009</v>
      </c>
      <c r="B534" s="1461" t="s">
        <v>3684</v>
      </c>
      <c r="C534" s="1391"/>
      <c r="D534" s="1201"/>
      <c r="E534" s="1460"/>
      <c r="F534" s="1391"/>
      <c r="G534" s="300"/>
      <c r="H534" s="261"/>
      <c r="I534" s="1176"/>
      <c r="J534" s="149"/>
      <c r="K534" s="631"/>
      <c r="L534" s="631"/>
      <c r="M534" s="631"/>
      <c r="N534" s="631"/>
      <c r="O534" s="631"/>
      <c r="P534" s="631"/>
      <c r="Q534" s="631"/>
      <c r="R534" s="631"/>
      <c r="S534" s="631"/>
      <c r="T534" s="631"/>
      <c r="U534" s="631"/>
      <c r="V534" s="631"/>
      <c r="W534" s="631"/>
      <c r="X534" s="631"/>
      <c r="Y534" s="631"/>
      <c r="Z534" s="631"/>
    </row>
    <row r="535" spans="1:26" ht="12.75" customHeight="1">
      <c r="A535" s="1188" t="s">
        <v>4010</v>
      </c>
      <c r="B535" s="1461" t="s">
        <v>3684</v>
      </c>
      <c r="C535" s="1391"/>
      <c r="D535" s="1201"/>
      <c r="E535" s="1460"/>
      <c r="F535" s="1391"/>
      <c r="G535" s="300"/>
      <c r="H535" s="261"/>
      <c r="I535" s="1176"/>
      <c r="J535" s="149"/>
      <c r="K535" s="631"/>
      <c r="L535" s="631"/>
      <c r="M535" s="631"/>
      <c r="N535" s="631"/>
      <c r="O535" s="631"/>
      <c r="P535" s="631"/>
      <c r="Q535" s="631"/>
      <c r="R535" s="631"/>
      <c r="S535" s="631"/>
      <c r="T535" s="631"/>
      <c r="U535" s="631"/>
      <c r="V535" s="631"/>
      <c r="W535" s="631"/>
      <c r="X535" s="631"/>
      <c r="Y535" s="631"/>
      <c r="Z535" s="631"/>
    </row>
    <row r="536" spans="1:26" ht="12.75" customHeight="1">
      <c r="A536" s="1188" t="s">
        <v>4011</v>
      </c>
      <c r="B536" s="1461" t="s">
        <v>3684</v>
      </c>
      <c r="C536" s="1391"/>
      <c r="D536" s="1201"/>
      <c r="E536" s="1460"/>
      <c r="F536" s="1391"/>
      <c r="G536" s="300"/>
      <c r="H536" s="261"/>
      <c r="I536" s="1176"/>
      <c r="J536" s="149"/>
      <c r="K536" s="631"/>
      <c r="L536" s="631"/>
      <c r="M536" s="631"/>
      <c r="N536" s="631"/>
      <c r="O536" s="631"/>
      <c r="P536" s="631"/>
      <c r="Q536" s="631"/>
      <c r="R536" s="631"/>
      <c r="S536" s="631"/>
      <c r="T536" s="631"/>
      <c r="U536" s="631"/>
      <c r="V536" s="631"/>
      <c r="W536" s="631"/>
      <c r="X536" s="631"/>
      <c r="Y536" s="631"/>
      <c r="Z536" s="631"/>
    </row>
    <row r="537" spans="1:26" ht="12.75" customHeight="1">
      <c r="A537" s="1188" t="s">
        <v>4012</v>
      </c>
      <c r="B537" s="1461" t="s">
        <v>3684</v>
      </c>
      <c r="C537" s="1391"/>
      <c r="D537" s="1201"/>
      <c r="E537" s="1460"/>
      <c r="F537" s="1391"/>
      <c r="G537" s="300"/>
      <c r="H537" s="261"/>
      <c r="I537" s="1176"/>
      <c r="J537" s="149"/>
      <c r="K537" s="631"/>
      <c r="L537" s="631"/>
      <c r="M537" s="631"/>
      <c r="N537" s="631"/>
      <c r="O537" s="631"/>
      <c r="P537" s="631"/>
      <c r="Q537" s="631"/>
      <c r="R537" s="631"/>
      <c r="S537" s="631"/>
      <c r="T537" s="631"/>
      <c r="U537" s="631"/>
      <c r="V537" s="631"/>
      <c r="W537" s="631"/>
      <c r="X537" s="631"/>
      <c r="Y537" s="631"/>
      <c r="Z537" s="631"/>
    </row>
    <row r="538" spans="1:26" ht="12.75" customHeight="1">
      <c r="A538" s="1188" t="s">
        <v>4013</v>
      </c>
      <c r="B538" s="1461" t="s">
        <v>3684</v>
      </c>
      <c r="C538" s="1391"/>
      <c r="D538" s="1201"/>
      <c r="E538" s="1460"/>
      <c r="F538" s="1391"/>
      <c r="G538" s="300"/>
      <c r="H538" s="261"/>
      <c r="I538" s="1176"/>
      <c r="J538" s="149"/>
      <c r="K538" s="631"/>
      <c r="L538" s="631"/>
      <c r="M538" s="631"/>
      <c r="N538" s="631"/>
      <c r="O538" s="631"/>
      <c r="P538" s="631"/>
      <c r="Q538" s="631"/>
      <c r="R538" s="631"/>
      <c r="S538" s="631"/>
      <c r="T538" s="631"/>
      <c r="U538" s="631"/>
      <c r="V538" s="631"/>
      <c r="W538" s="631"/>
      <c r="X538" s="631"/>
      <c r="Y538" s="631"/>
      <c r="Z538" s="631"/>
    </row>
    <row r="539" spans="1:26" ht="12.75" customHeight="1">
      <c r="A539" s="1188" t="s">
        <v>4014</v>
      </c>
      <c r="B539" s="1461" t="s">
        <v>3684</v>
      </c>
      <c r="C539" s="1391"/>
      <c r="D539" s="1201"/>
      <c r="E539" s="1460"/>
      <c r="F539" s="1391"/>
      <c r="G539" s="300"/>
      <c r="H539" s="261"/>
      <c r="I539" s="1176"/>
      <c r="J539" s="149"/>
      <c r="K539" s="631"/>
      <c r="L539" s="631"/>
      <c r="M539" s="631"/>
      <c r="N539" s="631"/>
      <c r="O539" s="631"/>
      <c r="P539" s="631"/>
      <c r="Q539" s="631"/>
      <c r="R539" s="631"/>
      <c r="S539" s="631"/>
      <c r="T539" s="631"/>
      <c r="U539" s="631"/>
      <c r="V539" s="631"/>
      <c r="W539" s="631"/>
      <c r="X539" s="631"/>
      <c r="Y539" s="631"/>
      <c r="Z539" s="631"/>
    </row>
    <row r="540" spans="1:26" ht="12.75" customHeight="1">
      <c r="A540" s="1188" t="s">
        <v>4015</v>
      </c>
      <c r="B540" s="1461" t="s">
        <v>3684</v>
      </c>
      <c r="C540" s="1391"/>
      <c r="D540" s="1201"/>
      <c r="E540" s="1460"/>
      <c r="F540" s="1391"/>
      <c r="G540" s="300"/>
      <c r="H540" s="261"/>
      <c r="I540" s="1176"/>
      <c r="J540" s="149"/>
      <c r="K540" s="631"/>
      <c r="L540" s="631"/>
      <c r="M540" s="631"/>
      <c r="N540" s="631"/>
      <c r="O540" s="631"/>
      <c r="P540" s="631"/>
      <c r="Q540" s="631"/>
      <c r="R540" s="631"/>
      <c r="S540" s="631"/>
      <c r="T540" s="631"/>
      <c r="U540" s="631"/>
      <c r="V540" s="631"/>
      <c r="W540" s="631"/>
      <c r="X540" s="631"/>
      <c r="Y540" s="631"/>
      <c r="Z540" s="631"/>
    </row>
    <row r="541" spans="1:26" ht="12.75" customHeight="1">
      <c r="A541" s="1188" t="s">
        <v>4016</v>
      </c>
      <c r="B541" s="1461" t="s">
        <v>3684</v>
      </c>
      <c r="C541" s="1391"/>
      <c r="D541" s="1201"/>
      <c r="E541" s="1460"/>
      <c r="F541" s="1391"/>
      <c r="G541" s="300"/>
      <c r="H541" s="261"/>
      <c r="I541" s="1176"/>
      <c r="J541" s="149"/>
      <c r="K541" s="631"/>
      <c r="L541" s="631"/>
      <c r="M541" s="631"/>
      <c r="N541" s="631"/>
      <c r="O541" s="631"/>
      <c r="P541" s="631"/>
      <c r="Q541" s="631"/>
      <c r="R541" s="631"/>
      <c r="S541" s="631"/>
      <c r="T541" s="631"/>
      <c r="U541" s="631"/>
      <c r="V541" s="631"/>
      <c r="W541" s="631"/>
      <c r="X541" s="631"/>
      <c r="Y541" s="631"/>
      <c r="Z541" s="631"/>
    </row>
    <row r="542" spans="1:26" ht="12.75" customHeight="1">
      <c r="A542" s="1188" t="s">
        <v>4017</v>
      </c>
      <c r="B542" s="1461" t="s">
        <v>3684</v>
      </c>
      <c r="C542" s="1391"/>
      <c r="D542" s="1201"/>
      <c r="E542" s="1460"/>
      <c r="F542" s="1391"/>
      <c r="G542" s="300"/>
      <c r="H542" s="261"/>
      <c r="I542" s="1176"/>
      <c r="J542" s="149"/>
      <c r="K542" s="631"/>
      <c r="L542" s="631"/>
      <c r="M542" s="631"/>
      <c r="N542" s="631"/>
      <c r="O542" s="631"/>
      <c r="P542" s="631"/>
      <c r="Q542" s="631"/>
      <c r="R542" s="631"/>
      <c r="S542" s="631"/>
      <c r="T542" s="631"/>
      <c r="U542" s="631"/>
      <c r="V542" s="631"/>
      <c r="W542" s="631"/>
      <c r="X542" s="631"/>
      <c r="Y542" s="631"/>
      <c r="Z542" s="631"/>
    </row>
    <row r="543" spans="1:26" ht="12.75" customHeight="1">
      <c r="A543" s="1188" t="s">
        <v>4018</v>
      </c>
      <c r="B543" s="1461" t="s">
        <v>3684</v>
      </c>
      <c r="C543" s="1391"/>
      <c r="D543" s="1201"/>
      <c r="E543" s="1460"/>
      <c r="F543" s="1391"/>
      <c r="G543" s="300"/>
      <c r="H543" s="261"/>
      <c r="I543" s="1176"/>
      <c r="J543" s="149"/>
      <c r="K543" s="631"/>
      <c r="L543" s="631"/>
      <c r="M543" s="631"/>
      <c r="N543" s="631"/>
      <c r="O543" s="631"/>
      <c r="P543" s="631"/>
      <c r="Q543" s="631"/>
      <c r="R543" s="631"/>
      <c r="S543" s="631"/>
      <c r="T543" s="631"/>
      <c r="U543" s="631"/>
      <c r="V543" s="631"/>
      <c r="W543" s="631"/>
      <c r="X543" s="631"/>
      <c r="Y543" s="631"/>
      <c r="Z543" s="631"/>
    </row>
    <row r="544" spans="1:26" ht="12.75" customHeight="1">
      <c r="A544" s="1188" t="s">
        <v>4019</v>
      </c>
      <c r="B544" s="1461" t="s">
        <v>3684</v>
      </c>
      <c r="C544" s="1391"/>
      <c r="D544" s="1201"/>
      <c r="E544" s="1460"/>
      <c r="F544" s="1391"/>
      <c r="G544" s="300"/>
      <c r="H544" s="261"/>
      <c r="I544" s="1176"/>
      <c r="J544" s="149"/>
      <c r="K544" s="631"/>
      <c r="L544" s="631"/>
      <c r="M544" s="631"/>
      <c r="N544" s="631"/>
      <c r="O544" s="631"/>
      <c r="P544" s="631"/>
      <c r="Q544" s="631"/>
      <c r="R544" s="631"/>
      <c r="S544" s="631"/>
      <c r="T544" s="631"/>
      <c r="U544" s="631"/>
      <c r="V544" s="631"/>
      <c r="W544" s="631"/>
      <c r="X544" s="631"/>
      <c r="Y544" s="631"/>
      <c r="Z544" s="631"/>
    </row>
    <row r="545" spans="1:26" ht="12.75" customHeight="1">
      <c r="A545" s="1188" t="s">
        <v>4020</v>
      </c>
      <c r="B545" s="1461" t="s">
        <v>3684</v>
      </c>
      <c r="C545" s="1391"/>
      <c r="D545" s="1201"/>
      <c r="E545" s="1460"/>
      <c r="F545" s="1391"/>
      <c r="G545" s="300"/>
      <c r="H545" s="261"/>
      <c r="I545" s="1176"/>
      <c r="J545" s="149"/>
      <c r="K545" s="631"/>
      <c r="L545" s="631"/>
      <c r="M545" s="631"/>
      <c r="N545" s="631"/>
      <c r="O545" s="631"/>
      <c r="P545" s="631"/>
      <c r="Q545" s="631"/>
      <c r="R545" s="631"/>
      <c r="S545" s="631"/>
      <c r="T545" s="631"/>
      <c r="U545" s="631"/>
      <c r="V545" s="631"/>
      <c r="W545" s="631"/>
      <c r="X545" s="631"/>
      <c r="Y545" s="631"/>
      <c r="Z545" s="631"/>
    </row>
    <row r="546" spans="1:26" ht="12.75" customHeight="1">
      <c r="A546" s="1188" t="s">
        <v>4021</v>
      </c>
      <c r="B546" s="1461" t="s">
        <v>3684</v>
      </c>
      <c r="C546" s="1391"/>
      <c r="D546" s="1201"/>
      <c r="E546" s="1460"/>
      <c r="F546" s="1391"/>
      <c r="G546" s="300"/>
      <c r="H546" s="261"/>
      <c r="I546" s="1176"/>
      <c r="J546" s="149"/>
      <c r="K546" s="631"/>
      <c r="L546" s="631"/>
      <c r="M546" s="631"/>
      <c r="N546" s="631"/>
      <c r="O546" s="631"/>
      <c r="P546" s="631"/>
      <c r="Q546" s="631"/>
      <c r="R546" s="631"/>
      <c r="S546" s="631"/>
      <c r="T546" s="631"/>
      <c r="U546" s="631"/>
      <c r="V546" s="631"/>
      <c r="W546" s="631"/>
      <c r="X546" s="631"/>
      <c r="Y546" s="631"/>
      <c r="Z546" s="631"/>
    </row>
    <row r="547" spans="1:26" ht="12.75" customHeight="1">
      <c r="A547" s="1188" t="s">
        <v>4022</v>
      </c>
      <c r="B547" s="1461" t="s">
        <v>3684</v>
      </c>
      <c r="C547" s="1391"/>
      <c r="D547" s="1201"/>
      <c r="E547" s="1460"/>
      <c r="F547" s="1391"/>
      <c r="G547" s="300"/>
      <c r="H547" s="261"/>
      <c r="I547" s="1176"/>
      <c r="J547" s="149"/>
      <c r="K547" s="631"/>
      <c r="L547" s="631"/>
      <c r="M547" s="631"/>
      <c r="N547" s="631"/>
      <c r="O547" s="631"/>
      <c r="P547" s="631"/>
      <c r="Q547" s="631"/>
      <c r="R547" s="631"/>
      <c r="S547" s="631"/>
      <c r="T547" s="631"/>
      <c r="U547" s="631"/>
      <c r="V547" s="631"/>
      <c r="W547" s="631"/>
      <c r="X547" s="631"/>
      <c r="Y547" s="631"/>
      <c r="Z547" s="631"/>
    </row>
    <row r="548" spans="1:26" ht="12.75" customHeight="1">
      <c r="A548" s="1188" t="s">
        <v>4023</v>
      </c>
      <c r="B548" s="1461" t="s">
        <v>3684</v>
      </c>
      <c r="C548" s="1391"/>
      <c r="D548" s="1201"/>
      <c r="E548" s="1460"/>
      <c r="F548" s="1391"/>
      <c r="G548" s="300"/>
      <c r="H548" s="261"/>
      <c r="I548" s="1176"/>
      <c r="J548" s="149"/>
      <c r="K548" s="631"/>
      <c r="L548" s="631"/>
      <c r="M548" s="631"/>
      <c r="N548" s="631"/>
      <c r="O548" s="631"/>
      <c r="P548" s="631"/>
      <c r="Q548" s="631"/>
      <c r="R548" s="631"/>
      <c r="S548" s="631"/>
      <c r="T548" s="631"/>
      <c r="U548" s="631"/>
      <c r="V548" s="631"/>
      <c r="W548" s="631"/>
      <c r="X548" s="631"/>
      <c r="Y548" s="631"/>
      <c r="Z548" s="631"/>
    </row>
    <row r="549" spans="1:26" ht="12.75" customHeight="1">
      <c r="A549" s="1188" t="s">
        <v>4024</v>
      </c>
      <c r="B549" s="1461" t="s">
        <v>3684</v>
      </c>
      <c r="C549" s="1391"/>
      <c r="D549" s="1201"/>
      <c r="E549" s="1460"/>
      <c r="F549" s="1391"/>
      <c r="G549" s="300"/>
      <c r="H549" s="261"/>
      <c r="I549" s="1176"/>
      <c r="J549" s="149"/>
      <c r="K549" s="631"/>
      <c r="L549" s="631"/>
      <c r="M549" s="631"/>
      <c r="N549" s="631"/>
      <c r="O549" s="631"/>
      <c r="P549" s="631"/>
      <c r="Q549" s="631"/>
      <c r="R549" s="631"/>
      <c r="S549" s="631"/>
      <c r="T549" s="631"/>
      <c r="U549" s="631"/>
      <c r="V549" s="631"/>
      <c r="W549" s="631"/>
      <c r="X549" s="631"/>
      <c r="Y549" s="631"/>
      <c r="Z549" s="631"/>
    </row>
    <row r="550" spans="1:26" ht="12.75" customHeight="1">
      <c r="A550" s="1188" t="s">
        <v>4025</v>
      </c>
      <c r="B550" s="1461" t="s">
        <v>3684</v>
      </c>
      <c r="C550" s="1391"/>
      <c r="D550" s="1201"/>
      <c r="E550" s="1460"/>
      <c r="F550" s="1391"/>
      <c r="G550" s="300"/>
      <c r="H550" s="261"/>
      <c r="I550" s="1176"/>
      <c r="J550" s="149"/>
      <c r="K550" s="631"/>
      <c r="L550" s="631"/>
      <c r="M550" s="631"/>
      <c r="N550" s="631"/>
      <c r="O550" s="631"/>
      <c r="P550" s="631"/>
      <c r="Q550" s="631"/>
      <c r="R550" s="631"/>
      <c r="S550" s="631"/>
      <c r="T550" s="631"/>
      <c r="U550" s="631"/>
      <c r="V550" s="631"/>
      <c r="W550" s="631"/>
      <c r="X550" s="631"/>
      <c r="Y550" s="631"/>
      <c r="Z550" s="631"/>
    </row>
    <row r="551" spans="1:26" ht="12.75" customHeight="1">
      <c r="A551" s="1188" t="s">
        <v>4026</v>
      </c>
      <c r="B551" s="1461" t="s">
        <v>3684</v>
      </c>
      <c r="C551" s="1391"/>
      <c r="D551" s="1201"/>
      <c r="E551" s="1460"/>
      <c r="F551" s="1391"/>
      <c r="G551" s="300"/>
      <c r="H551" s="261"/>
      <c r="I551" s="1176"/>
      <c r="J551" s="149"/>
      <c r="K551" s="631"/>
      <c r="L551" s="631"/>
      <c r="M551" s="631"/>
      <c r="N551" s="631"/>
      <c r="O551" s="631"/>
      <c r="P551" s="631"/>
      <c r="Q551" s="631"/>
      <c r="R551" s="631"/>
      <c r="S551" s="631"/>
      <c r="T551" s="631"/>
      <c r="U551" s="631"/>
      <c r="V551" s="631"/>
      <c r="W551" s="631"/>
      <c r="X551" s="631"/>
      <c r="Y551" s="631"/>
      <c r="Z551" s="631"/>
    </row>
    <row r="552" spans="1:26" ht="12.75" customHeight="1">
      <c r="A552" s="1188" t="s">
        <v>4027</v>
      </c>
      <c r="B552" s="1461" t="s">
        <v>3684</v>
      </c>
      <c r="C552" s="1391"/>
      <c r="D552" s="1201"/>
      <c r="E552" s="1460"/>
      <c r="F552" s="1391"/>
      <c r="G552" s="300"/>
      <c r="H552" s="261"/>
      <c r="I552" s="1176"/>
      <c r="J552" s="149"/>
      <c r="K552" s="631"/>
      <c r="L552" s="631"/>
      <c r="M552" s="631"/>
      <c r="N552" s="631"/>
      <c r="O552" s="631"/>
      <c r="P552" s="631"/>
      <c r="Q552" s="631"/>
      <c r="R552" s="631"/>
      <c r="S552" s="631"/>
      <c r="T552" s="631"/>
      <c r="U552" s="631"/>
      <c r="V552" s="631"/>
      <c r="W552" s="631"/>
      <c r="X552" s="631"/>
      <c r="Y552" s="631"/>
      <c r="Z552" s="631"/>
    </row>
    <row r="553" spans="1:26" ht="12.75" customHeight="1">
      <c r="A553" s="1188" t="s">
        <v>4028</v>
      </c>
      <c r="B553" s="1461" t="s">
        <v>3684</v>
      </c>
      <c r="C553" s="1391"/>
      <c r="D553" s="1201"/>
      <c r="E553" s="1460"/>
      <c r="F553" s="1391"/>
      <c r="G553" s="300"/>
      <c r="H553" s="261"/>
      <c r="I553" s="1176"/>
      <c r="J553" s="149"/>
      <c r="K553" s="631"/>
      <c r="L553" s="631"/>
      <c r="M553" s="631"/>
      <c r="N553" s="631"/>
      <c r="O553" s="631"/>
      <c r="P553" s="631"/>
      <c r="Q553" s="631"/>
      <c r="R553" s="631"/>
      <c r="S553" s="631"/>
      <c r="T553" s="631"/>
      <c r="U553" s="631"/>
      <c r="V553" s="631"/>
      <c r="W553" s="631"/>
      <c r="X553" s="631"/>
      <c r="Y553" s="631"/>
      <c r="Z553" s="631"/>
    </row>
    <row r="554" spans="1:26" ht="12.75" customHeight="1">
      <c r="A554" s="1188" t="s">
        <v>4029</v>
      </c>
      <c r="B554" s="1461" t="s">
        <v>3684</v>
      </c>
      <c r="C554" s="1391"/>
      <c r="D554" s="1201"/>
      <c r="E554" s="1460"/>
      <c r="F554" s="1391"/>
      <c r="G554" s="300"/>
      <c r="H554" s="261"/>
      <c r="I554" s="1176"/>
      <c r="J554" s="149"/>
      <c r="K554" s="631"/>
      <c r="L554" s="631"/>
      <c r="M554" s="631"/>
      <c r="N554" s="631"/>
      <c r="O554" s="631"/>
      <c r="P554" s="631"/>
      <c r="Q554" s="631"/>
      <c r="R554" s="631"/>
      <c r="S554" s="631"/>
      <c r="T554" s="631"/>
      <c r="U554" s="631"/>
      <c r="V554" s="631"/>
      <c r="W554" s="631"/>
      <c r="X554" s="631"/>
      <c r="Y554" s="631"/>
      <c r="Z554" s="631"/>
    </row>
    <row r="555" spans="1:26" ht="12.75" customHeight="1">
      <c r="A555" s="1188" t="s">
        <v>4030</v>
      </c>
      <c r="B555" s="1461" t="s">
        <v>3684</v>
      </c>
      <c r="C555" s="1391"/>
      <c r="D555" s="1201"/>
      <c r="E555" s="1460"/>
      <c r="F555" s="1391"/>
      <c r="G555" s="300"/>
      <c r="H555" s="261"/>
      <c r="I555" s="1176"/>
      <c r="J555" s="149"/>
      <c r="K555" s="631"/>
      <c r="L555" s="631"/>
      <c r="M555" s="631"/>
      <c r="N555" s="631"/>
      <c r="O555" s="631"/>
      <c r="P555" s="631"/>
      <c r="Q555" s="631"/>
      <c r="R555" s="631"/>
      <c r="S555" s="631"/>
      <c r="T555" s="631"/>
      <c r="U555" s="631"/>
      <c r="V555" s="631"/>
      <c r="W555" s="631"/>
      <c r="X555" s="631"/>
      <c r="Y555" s="631"/>
      <c r="Z555" s="631"/>
    </row>
    <row r="556" spans="1:26" ht="12.75" customHeight="1">
      <c r="A556" s="1188" t="s">
        <v>4031</v>
      </c>
      <c r="B556" s="1461" t="s">
        <v>3684</v>
      </c>
      <c r="C556" s="1391"/>
      <c r="D556" s="1201"/>
      <c r="E556" s="1460"/>
      <c r="F556" s="1391"/>
      <c r="G556" s="300"/>
      <c r="H556" s="261"/>
      <c r="I556" s="1176"/>
      <c r="J556" s="149"/>
      <c r="K556" s="631"/>
      <c r="L556" s="631"/>
      <c r="M556" s="631"/>
      <c r="N556" s="631"/>
      <c r="O556" s="631"/>
      <c r="P556" s="631"/>
      <c r="Q556" s="631"/>
      <c r="R556" s="631"/>
      <c r="S556" s="631"/>
      <c r="T556" s="631"/>
      <c r="U556" s="631"/>
      <c r="V556" s="631"/>
      <c r="W556" s="631"/>
      <c r="X556" s="631"/>
      <c r="Y556" s="631"/>
      <c r="Z556" s="631"/>
    </row>
    <row r="557" spans="1:26" ht="12.75" customHeight="1">
      <c r="A557" s="1188" t="s">
        <v>4032</v>
      </c>
      <c r="B557" s="1461" t="s">
        <v>3684</v>
      </c>
      <c r="C557" s="1391"/>
      <c r="D557" s="1201"/>
      <c r="E557" s="1460"/>
      <c r="F557" s="1391"/>
      <c r="G557" s="300"/>
      <c r="H557" s="261"/>
      <c r="I557" s="1176"/>
      <c r="J557" s="149"/>
      <c r="K557" s="631"/>
      <c r="L557" s="631"/>
      <c r="M557" s="631"/>
      <c r="N557" s="631"/>
      <c r="O557" s="631"/>
      <c r="P557" s="631"/>
      <c r="Q557" s="631"/>
      <c r="R557" s="631"/>
      <c r="S557" s="631"/>
      <c r="T557" s="631"/>
      <c r="U557" s="631"/>
      <c r="V557" s="631"/>
      <c r="W557" s="631"/>
      <c r="X557" s="631"/>
      <c r="Y557" s="631"/>
      <c r="Z557" s="631"/>
    </row>
    <row r="558" spans="1:26" ht="12.75" customHeight="1">
      <c r="A558" s="1188" t="s">
        <v>4033</v>
      </c>
      <c r="B558" s="1461" t="s">
        <v>3684</v>
      </c>
      <c r="C558" s="1391"/>
      <c r="D558" s="1201"/>
      <c r="E558" s="1460"/>
      <c r="F558" s="1391"/>
      <c r="G558" s="300"/>
      <c r="H558" s="261"/>
      <c r="I558" s="1176"/>
      <c r="J558" s="149"/>
      <c r="K558" s="631"/>
      <c r="L558" s="631"/>
      <c r="M558" s="631"/>
      <c r="N558" s="631"/>
      <c r="O558" s="631"/>
      <c r="P558" s="631"/>
      <c r="Q558" s="631"/>
      <c r="R558" s="631"/>
      <c r="S558" s="631"/>
      <c r="T558" s="631"/>
      <c r="U558" s="631"/>
      <c r="V558" s="631"/>
      <c r="W558" s="631"/>
      <c r="X558" s="631"/>
      <c r="Y558" s="631"/>
      <c r="Z558" s="631"/>
    </row>
    <row r="559" spans="1:26" ht="12.75" customHeight="1">
      <c r="A559" s="1188" t="s">
        <v>4034</v>
      </c>
      <c r="B559" s="1461" t="s">
        <v>3684</v>
      </c>
      <c r="C559" s="1391"/>
      <c r="D559" s="1201"/>
      <c r="E559" s="1460"/>
      <c r="F559" s="1391"/>
      <c r="G559" s="300"/>
      <c r="H559" s="261"/>
      <c r="I559" s="1176"/>
      <c r="J559" s="149"/>
      <c r="K559" s="631"/>
      <c r="L559" s="631"/>
      <c r="M559" s="631"/>
      <c r="N559" s="631"/>
      <c r="O559" s="631"/>
      <c r="P559" s="631"/>
      <c r="Q559" s="631"/>
      <c r="R559" s="631"/>
      <c r="S559" s="631"/>
      <c r="T559" s="631"/>
      <c r="U559" s="631"/>
      <c r="V559" s="631"/>
      <c r="W559" s="631"/>
      <c r="X559" s="631"/>
      <c r="Y559" s="631"/>
      <c r="Z559" s="631"/>
    </row>
    <row r="560" spans="1:26" ht="12.75" customHeight="1">
      <c r="A560" s="1188" t="s">
        <v>4035</v>
      </c>
      <c r="B560" s="1461" t="s">
        <v>3684</v>
      </c>
      <c r="C560" s="1391"/>
      <c r="D560" s="1201"/>
      <c r="E560" s="1460"/>
      <c r="F560" s="1391"/>
      <c r="G560" s="300"/>
      <c r="H560" s="261"/>
      <c r="I560" s="1176"/>
      <c r="J560" s="149"/>
      <c r="K560" s="631"/>
      <c r="L560" s="631"/>
      <c r="M560" s="631"/>
      <c r="N560" s="631"/>
      <c r="O560" s="631"/>
      <c r="P560" s="631"/>
      <c r="Q560" s="631"/>
      <c r="R560" s="631"/>
      <c r="S560" s="631"/>
      <c r="T560" s="631"/>
      <c r="U560" s="631"/>
      <c r="V560" s="631"/>
      <c r="W560" s="631"/>
      <c r="X560" s="631"/>
      <c r="Y560" s="631"/>
      <c r="Z560" s="631"/>
    </row>
    <row r="561" spans="1:26" ht="12.75" customHeight="1">
      <c r="A561" s="1188" t="s">
        <v>4036</v>
      </c>
      <c r="B561" s="1461" t="s">
        <v>3684</v>
      </c>
      <c r="C561" s="1391"/>
      <c r="D561" s="1201"/>
      <c r="E561" s="1460"/>
      <c r="F561" s="1391"/>
      <c r="G561" s="300"/>
      <c r="H561" s="261"/>
      <c r="I561" s="1176"/>
      <c r="J561" s="149"/>
      <c r="K561" s="631"/>
      <c r="L561" s="631"/>
      <c r="M561" s="631"/>
      <c r="N561" s="631"/>
      <c r="O561" s="631"/>
      <c r="P561" s="631"/>
      <c r="Q561" s="631"/>
      <c r="R561" s="631"/>
      <c r="S561" s="631"/>
      <c r="T561" s="631"/>
      <c r="U561" s="631"/>
      <c r="V561" s="631"/>
      <c r="W561" s="631"/>
      <c r="X561" s="631"/>
      <c r="Y561" s="631"/>
      <c r="Z561" s="631"/>
    </row>
    <row r="562" spans="1:26" ht="12.75" customHeight="1">
      <c r="A562" s="1188" t="s">
        <v>4037</v>
      </c>
      <c r="B562" s="1461" t="s">
        <v>3684</v>
      </c>
      <c r="C562" s="1391"/>
      <c r="D562" s="1201"/>
      <c r="E562" s="1460"/>
      <c r="F562" s="1391"/>
      <c r="G562" s="300"/>
      <c r="H562" s="261"/>
      <c r="I562" s="1176"/>
      <c r="J562" s="149"/>
      <c r="K562" s="631"/>
      <c r="L562" s="631"/>
      <c r="M562" s="631"/>
      <c r="N562" s="631"/>
      <c r="O562" s="631"/>
      <c r="P562" s="631"/>
      <c r="Q562" s="631"/>
      <c r="R562" s="631"/>
      <c r="S562" s="631"/>
      <c r="T562" s="631"/>
      <c r="U562" s="631"/>
      <c r="V562" s="631"/>
      <c r="W562" s="631"/>
      <c r="X562" s="631"/>
      <c r="Y562" s="631"/>
      <c r="Z562" s="631"/>
    </row>
    <row r="563" spans="1:26" ht="12.75" customHeight="1">
      <c r="A563" s="1188" t="s">
        <v>4038</v>
      </c>
      <c r="B563" s="1461" t="s">
        <v>3684</v>
      </c>
      <c r="C563" s="1391"/>
      <c r="D563" s="1201"/>
      <c r="E563" s="1460"/>
      <c r="F563" s="1391"/>
      <c r="G563" s="300"/>
      <c r="H563" s="261"/>
      <c r="I563" s="1176"/>
      <c r="J563" s="149"/>
      <c r="K563" s="631"/>
      <c r="L563" s="631"/>
      <c r="M563" s="631"/>
      <c r="N563" s="631"/>
      <c r="O563" s="631"/>
      <c r="P563" s="631"/>
      <c r="Q563" s="631"/>
      <c r="R563" s="631"/>
      <c r="S563" s="631"/>
      <c r="T563" s="631"/>
      <c r="U563" s="631"/>
      <c r="V563" s="631"/>
      <c r="W563" s="631"/>
      <c r="X563" s="631"/>
      <c r="Y563" s="631"/>
      <c r="Z563" s="631"/>
    </row>
    <row r="564" spans="1:26" ht="12.75" customHeight="1">
      <c r="A564" s="1188" t="s">
        <v>4039</v>
      </c>
      <c r="B564" s="1461" t="s">
        <v>3684</v>
      </c>
      <c r="C564" s="1391"/>
      <c r="D564" s="1201"/>
      <c r="E564" s="1460"/>
      <c r="F564" s="1391"/>
      <c r="G564" s="300"/>
      <c r="H564" s="261"/>
      <c r="I564" s="1176"/>
      <c r="J564" s="149"/>
      <c r="K564" s="631"/>
      <c r="L564" s="631"/>
      <c r="M564" s="631"/>
      <c r="N564" s="631"/>
      <c r="O564" s="631"/>
      <c r="P564" s="631"/>
      <c r="Q564" s="631"/>
      <c r="R564" s="631"/>
      <c r="S564" s="631"/>
      <c r="T564" s="631"/>
      <c r="U564" s="631"/>
      <c r="V564" s="631"/>
      <c r="W564" s="631"/>
      <c r="X564" s="631"/>
      <c r="Y564" s="631"/>
      <c r="Z564" s="631"/>
    </row>
    <row r="565" spans="1:26" ht="12.75" customHeight="1">
      <c r="A565" s="1188" t="s">
        <v>4040</v>
      </c>
      <c r="B565" s="1461" t="s">
        <v>3684</v>
      </c>
      <c r="C565" s="1391"/>
      <c r="D565" s="1201"/>
      <c r="E565" s="1460"/>
      <c r="F565" s="1391"/>
      <c r="G565" s="300"/>
      <c r="H565" s="261"/>
      <c r="I565" s="1176"/>
      <c r="J565" s="149"/>
      <c r="K565" s="631"/>
      <c r="L565" s="631"/>
      <c r="M565" s="631"/>
      <c r="N565" s="631"/>
      <c r="O565" s="631"/>
      <c r="P565" s="631"/>
      <c r="Q565" s="631"/>
      <c r="R565" s="631"/>
      <c r="S565" s="631"/>
      <c r="T565" s="631"/>
      <c r="U565" s="631"/>
      <c r="V565" s="631"/>
      <c r="W565" s="631"/>
      <c r="X565" s="631"/>
      <c r="Y565" s="631"/>
      <c r="Z565" s="631"/>
    </row>
    <row r="566" spans="1:26" ht="12.75" customHeight="1">
      <c r="A566" s="1188" t="s">
        <v>4041</v>
      </c>
      <c r="B566" s="1461" t="s">
        <v>3684</v>
      </c>
      <c r="C566" s="1391"/>
      <c r="D566" s="1201"/>
      <c r="E566" s="1460"/>
      <c r="F566" s="1391"/>
      <c r="G566" s="300"/>
      <c r="H566" s="261"/>
      <c r="I566" s="1176"/>
      <c r="J566" s="149"/>
      <c r="K566" s="631"/>
      <c r="L566" s="631"/>
      <c r="M566" s="631"/>
      <c r="N566" s="631"/>
      <c r="O566" s="631"/>
      <c r="P566" s="631"/>
      <c r="Q566" s="631"/>
      <c r="R566" s="631"/>
      <c r="S566" s="631"/>
      <c r="T566" s="631"/>
      <c r="U566" s="631"/>
      <c r="V566" s="631"/>
      <c r="W566" s="631"/>
      <c r="X566" s="631"/>
      <c r="Y566" s="631"/>
      <c r="Z566" s="631"/>
    </row>
    <row r="567" spans="1:26" ht="12.75" customHeight="1">
      <c r="A567" s="1188" t="s">
        <v>4042</v>
      </c>
      <c r="B567" s="1461" t="s">
        <v>3684</v>
      </c>
      <c r="C567" s="1391"/>
      <c r="D567" s="1201"/>
      <c r="E567" s="1460"/>
      <c r="F567" s="1391"/>
      <c r="G567" s="300"/>
      <c r="H567" s="261"/>
      <c r="I567" s="1176"/>
      <c r="J567" s="149"/>
      <c r="K567" s="631"/>
      <c r="L567" s="631"/>
      <c r="M567" s="631"/>
      <c r="N567" s="631"/>
      <c r="O567" s="631"/>
      <c r="P567" s="631"/>
      <c r="Q567" s="631"/>
      <c r="R567" s="631"/>
      <c r="S567" s="631"/>
      <c r="T567" s="631"/>
      <c r="U567" s="631"/>
      <c r="V567" s="631"/>
      <c r="W567" s="631"/>
      <c r="X567" s="631"/>
      <c r="Y567" s="631"/>
      <c r="Z567" s="631"/>
    </row>
    <row r="568" spans="1:26" ht="12.75" customHeight="1">
      <c r="A568" s="1188" t="s">
        <v>4043</v>
      </c>
      <c r="B568" s="1461" t="s">
        <v>3684</v>
      </c>
      <c r="C568" s="1391"/>
      <c r="D568" s="1201"/>
      <c r="E568" s="1460"/>
      <c r="F568" s="1391"/>
      <c r="G568" s="300"/>
      <c r="H568" s="261"/>
      <c r="I568" s="1176"/>
      <c r="J568" s="149"/>
      <c r="K568" s="631"/>
      <c r="L568" s="631"/>
      <c r="M568" s="631"/>
      <c r="N568" s="631"/>
      <c r="O568" s="631"/>
      <c r="P568" s="631"/>
      <c r="Q568" s="631"/>
      <c r="R568" s="631"/>
      <c r="S568" s="631"/>
      <c r="T568" s="631"/>
      <c r="U568" s="631"/>
      <c r="V568" s="631"/>
      <c r="W568" s="631"/>
      <c r="X568" s="631"/>
      <c r="Y568" s="631"/>
      <c r="Z568" s="631"/>
    </row>
    <row r="569" spans="1:26" ht="12.75" customHeight="1">
      <c r="A569" s="1188" t="s">
        <v>4044</v>
      </c>
      <c r="B569" s="1461" t="s">
        <v>3684</v>
      </c>
      <c r="C569" s="1391"/>
      <c r="D569" s="1201"/>
      <c r="E569" s="1460"/>
      <c r="F569" s="1391"/>
      <c r="G569" s="300"/>
      <c r="H569" s="261"/>
      <c r="I569" s="1176"/>
      <c r="J569" s="149"/>
      <c r="K569" s="631"/>
      <c r="L569" s="631"/>
      <c r="M569" s="631"/>
      <c r="N569" s="631"/>
      <c r="O569" s="631"/>
      <c r="P569" s="631"/>
      <c r="Q569" s="631"/>
      <c r="R569" s="631"/>
      <c r="S569" s="631"/>
      <c r="T569" s="631"/>
      <c r="U569" s="631"/>
      <c r="V569" s="631"/>
      <c r="W569" s="631"/>
      <c r="X569" s="631"/>
      <c r="Y569" s="631"/>
      <c r="Z569" s="631"/>
    </row>
    <row r="570" spans="1:26" ht="12.75" customHeight="1">
      <c r="A570" s="1188" t="s">
        <v>4045</v>
      </c>
      <c r="B570" s="1461" t="s">
        <v>3684</v>
      </c>
      <c r="C570" s="1391"/>
      <c r="D570" s="1201"/>
      <c r="E570" s="1460"/>
      <c r="F570" s="1391"/>
      <c r="G570" s="300"/>
      <c r="H570" s="261"/>
      <c r="I570" s="1176"/>
      <c r="J570" s="149"/>
      <c r="K570" s="631"/>
      <c r="L570" s="631"/>
      <c r="M570" s="631"/>
      <c r="N570" s="631"/>
      <c r="O570" s="631"/>
      <c r="P570" s="631"/>
      <c r="Q570" s="631"/>
      <c r="R570" s="631"/>
      <c r="S570" s="631"/>
      <c r="T570" s="631"/>
      <c r="U570" s="631"/>
      <c r="V570" s="631"/>
      <c r="W570" s="631"/>
      <c r="X570" s="631"/>
      <c r="Y570" s="631"/>
      <c r="Z570" s="631"/>
    </row>
    <row r="571" spans="1:26" ht="12.75" customHeight="1">
      <c r="A571" s="1188" t="s">
        <v>4046</v>
      </c>
      <c r="B571" s="1461" t="s">
        <v>3684</v>
      </c>
      <c r="C571" s="1391"/>
      <c r="D571" s="1201"/>
      <c r="E571" s="1460"/>
      <c r="F571" s="1391"/>
      <c r="G571" s="300"/>
      <c r="H571" s="261"/>
      <c r="I571" s="1176"/>
      <c r="J571" s="149"/>
      <c r="K571" s="631"/>
      <c r="L571" s="631"/>
      <c r="M571" s="631"/>
      <c r="N571" s="631"/>
      <c r="O571" s="631"/>
      <c r="P571" s="631"/>
      <c r="Q571" s="631"/>
      <c r="R571" s="631"/>
      <c r="S571" s="631"/>
      <c r="T571" s="631"/>
      <c r="U571" s="631"/>
      <c r="V571" s="631"/>
      <c r="W571" s="631"/>
      <c r="X571" s="631"/>
      <c r="Y571" s="631"/>
      <c r="Z571" s="631"/>
    </row>
    <row r="572" spans="1:26" ht="12.75" customHeight="1">
      <c r="A572" s="1188" t="s">
        <v>4047</v>
      </c>
      <c r="B572" s="1461" t="s">
        <v>3684</v>
      </c>
      <c r="C572" s="1391"/>
      <c r="D572" s="1201"/>
      <c r="E572" s="1460"/>
      <c r="F572" s="1391"/>
      <c r="G572" s="300"/>
      <c r="H572" s="261"/>
      <c r="I572" s="1176"/>
      <c r="J572" s="149"/>
      <c r="K572" s="631"/>
      <c r="L572" s="631"/>
      <c r="M572" s="631"/>
      <c r="N572" s="631"/>
      <c r="O572" s="631"/>
      <c r="P572" s="631"/>
      <c r="Q572" s="631"/>
      <c r="R572" s="631"/>
      <c r="S572" s="631"/>
      <c r="T572" s="631"/>
      <c r="U572" s="631"/>
      <c r="V572" s="631"/>
      <c r="W572" s="631"/>
      <c r="X572" s="631"/>
      <c r="Y572" s="631"/>
      <c r="Z572" s="631"/>
    </row>
    <row r="573" spans="1:26" ht="12.75" customHeight="1">
      <c r="A573" s="1188" t="s">
        <v>4048</v>
      </c>
      <c r="B573" s="1461" t="s">
        <v>3684</v>
      </c>
      <c r="C573" s="1391"/>
      <c r="D573" s="1201"/>
      <c r="E573" s="1460"/>
      <c r="F573" s="1391"/>
      <c r="G573" s="300"/>
      <c r="H573" s="261"/>
      <c r="I573" s="1176"/>
      <c r="J573" s="149"/>
      <c r="K573" s="631"/>
      <c r="L573" s="631"/>
      <c r="M573" s="631"/>
      <c r="N573" s="631"/>
      <c r="O573" s="631"/>
      <c r="P573" s="631"/>
      <c r="Q573" s="631"/>
      <c r="R573" s="631"/>
      <c r="S573" s="631"/>
      <c r="T573" s="631"/>
      <c r="U573" s="631"/>
      <c r="V573" s="631"/>
      <c r="W573" s="631"/>
      <c r="X573" s="631"/>
      <c r="Y573" s="631"/>
      <c r="Z573" s="631"/>
    </row>
    <row r="574" spans="1:26" ht="12.75" customHeight="1">
      <c r="A574" s="1188" t="s">
        <v>4049</v>
      </c>
      <c r="B574" s="1461" t="s">
        <v>3684</v>
      </c>
      <c r="C574" s="1391"/>
      <c r="D574" s="1201"/>
      <c r="E574" s="1460"/>
      <c r="F574" s="1391"/>
      <c r="G574" s="300"/>
      <c r="H574" s="261"/>
      <c r="I574" s="1176"/>
      <c r="J574" s="149"/>
      <c r="K574" s="631"/>
      <c r="L574" s="631"/>
      <c r="M574" s="631"/>
      <c r="N574" s="631"/>
      <c r="O574" s="631"/>
      <c r="P574" s="631"/>
      <c r="Q574" s="631"/>
      <c r="R574" s="631"/>
      <c r="S574" s="631"/>
      <c r="T574" s="631"/>
      <c r="U574" s="631"/>
      <c r="V574" s="631"/>
      <c r="W574" s="631"/>
      <c r="X574" s="631"/>
      <c r="Y574" s="631"/>
      <c r="Z574" s="631"/>
    </row>
    <row r="575" spans="1:26" ht="12.75" customHeight="1">
      <c r="A575" s="1188" t="s">
        <v>4050</v>
      </c>
      <c r="B575" s="1461" t="s">
        <v>3684</v>
      </c>
      <c r="C575" s="1391"/>
      <c r="D575" s="1201"/>
      <c r="E575" s="1460"/>
      <c r="F575" s="1391"/>
      <c r="G575" s="300"/>
      <c r="H575" s="261"/>
      <c r="I575" s="1176"/>
      <c r="J575" s="149"/>
      <c r="K575" s="631"/>
      <c r="L575" s="631"/>
      <c r="M575" s="631"/>
      <c r="N575" s="631"/>
      <c r="O575" s="631"/>
      <c r="P575" s="631"/>
      <c r="Q575" s="631"/>
      <c r="R575" s="631"/>
      <c r="S575" s="631"/>
      <c r="T575" s="631"/>
      <c r="U575" s="631"/>
      <c r="V575" s="631"/>
      <c r="W575" s="631"/>
      <c r="X575" s="631"/>
      <c r="Y575" s="631"/>
      <c r="Z575" s="631"/>
    </row>
    <row r="576" spans="1:26" ht="12.75" customHeight="1">
      <c r="A576" s="1188" t="s">
        <v>4051</v>
      </c>
      <c r="B576" s="1461" t="s">
        <v>3684</v>
      </c>
      <c r="C576" s="1391"/>
      <c r="D576" s="1201"/>
      <c r="E576" s="1460"/>
      <c r="F576" s="1391"/>
      <c r="G576" s="300"/>
      <c r="H576" s="261"/>
      <c r="I576" s="1176"/>
      <c r="J576" s="149"/>
      <c r="K576" s="631"/>
      <c r="L576" s="631"/>
      <c r="M576" s="631"/>
      <c r="N576" s="631"/>
      <c r="O576" s="631"/>
      <c r="P576" s="631"/>
      <c r="Q576" s="631"/>
      <c r="R576" s="631"/>
      <c r="S576" s="631"/>
      <c r="T576" s="631"/>
      <c r="U576" s="631"/>
      <c r="V576" s="631"/>
      <c r="W576" s="631"/>
      <c r="X576" s="631"/>
      <c r="Y576" s="631"/>
      <c r="Z576" s="631"/>
    </row>
    <row r="577" spans="1:26" ht="12.75" customHeight="1">
      <c r="A577" s="1188" t="s">
        <v>4052</v>
      </c>
      <c r="B577" s="1461" t="s">
        <v>3684</v>
      </c>
      <c r="C577" s="1391"/>
      <c r="D577" s="1201"/>
      <c r="E577" s="1460"/>
      <c r="F577" s="1391"/>
      <c r="G577" s="300"/>
      <c r="H577" s="261"/>
      <c r="I577" s="1176"/>
      <c r="J577" s="149"/>
      <c r="K577" s="631"/>
      <c r="L577" s="631"/>
      <c r="M577" s="631"/>
      <c r="N577" s="631"/>
      <c r="O577" s="631"/>
      <c r="P577" s="631"/>
      <c r="Q577" s="631"/>
      <c r="R577" s="631"/>
      <c r="S577" s="631"/>
      <c r="T577" s="631"/>
      <c r="U577" s="631"/>
      <c r="V577" s="631"/>
      <c r="W577" s="631"/>
      <c r="X577" s="631"/>
      <c r="Y577" s="631"/>
      <c r="Z577" s="631"/>
    </row>
    <row r="578" spans="1:26" ht="12.75" customHeight="1">
      <c r="A578" s="1188" t="s">
        <v>4053</v>
      </c>
      <c r="B578" s="1461" t="s">
        <v>3684</v>
      </c>
      <c r="C578" s="1391"/>
      <c r="D578" s="1201"/>
      <c r="E578" s="1460"/>
      <c r="F578" s="1391"/>
      <c r="G578" s="300"/>
      <c r="H578" s="261"/>
      <c r="I578" s="1176"/>
      <c r="J578" s="149"/>
      <c r="K578" s="631"/>
      <c r="L578" s="631"/>
      <c r="M578" s="631"/>
      <c r="N578" s="631"/>
      <c r="O578" s="631"/>
      <c r="P578" s="631"/>
      <c r="Q578" s="631"/>
      <c r="R578" s="631"/>
      <c r="S578" s="631"/>
      <c r="T578" s="631"/>
      <c r="U578" s="631"/>
      <c r="V578" s="631"/>
      <c r="W578" s="631"/>
      <c r="X578" s="631"/>
      <c r="Y578" s="631"/>
      <c r="Z578" s="631"/>
    </row>
    <row r="579" spans="1:26" ht="12.75" customHeight="1">
      <c r="A579" s="1188" t="s">
        <v>4054</v>
      </c>
      <c r="B579" s="1461" t="s">
        <v>3684</v>
      </c>
      <c r="C579" s="1391"/>
      <c r="D579" s="1201"/>
      <c r="E579" s="1460"/>
      <c r="F579" s="1391"/>
      <c r="G579" s="300"/>
      <c r="H579" s="261"/>
      <c r="I579" s="1176"/>
      <c r="J579" s="149"/>
      <c r="K579" s="631"/>
      <c r="L579" s="631"/>
      <c r="M579" s="631"/>
      <c r="N579" s="631"/>
      <c r="O579" s="631"/>
      <c r="P579" s="631"/>
      <c r="Q579" s="631"/>
      <c r="R579" s="631"/>
      <c r="S579" s="631"/>
      <c r="T579" s="631"/>
      <c r="U579" s="631"/>
      <c r="V579" s="631"/>
      <c r="W579" s="631"/>
      <c r="X579" s="631"/>
      <c r="Y579" s="631"/>
      <c r="Z579" s="631"/>
    </row>
    <row r="580" spans="1:26" ht="12.75" customHeight="1">
      <c r="A580" s="1188" t="s">
        <v>4055</v>
      </c>
      <c r="B580" s="1461" t="s">
        <v>3684</v>
      </c>
      <c r="C580" s="1391"/>
      <c r="D580" s="1201"/>
      <c r="E580" s="1460"/>
      <c r="F580" s="1391"/>
      <c r="G580" s="300"/>
      <c r="H580" s="261"/>
      <c r="I580" s="1176"/>
      <c r="J580" s="149"/>
      <c r="K580" s="631"/>
      <c r="L580" s="631"/>
      <c r="M580" s="631"/>
      <c r="N580" s="631"/>
      <c r="O580" s="631"/>
      <c r="P580" s="631"/>
      <c r="Q580" s="631"/>
      <c r="R580" s="631"/>
      <c r="S580" s="631"/>
      <c r="T580" s="631"/>
      <c r="U580" s="631"/>
      <c r="V580" s="631"/>
      <c r="W580" s="631"/>
      <c r="X580" s="631"/>
      <c r="Y580" s="631"/>
      <c r="Z580" s="631"/>
    </row>
    <row r="581" spans="1:26" ht="12.75" customHeight="1">
      <c r="A581" s="1188" t="s">
        <v>4056</v>
      </c>
      <c r="B581" s="1461" t="s">
        <v>3684</v>
      </c>
      <c r="C581" s="1391"/>
      <c r="D581" s="1201"/>
      <c r="E581" s="1460"/>
      <c r="F581" s="1391"/>
      <c r="G581" s="300"/>
      <c r="H581" s="261"/>
      <c r="I581" s="1176"/>
      <c r="J581" s="149"/>
      <c r="K581" s="631"/>
      <c r="L581" s="631"/>
      <c r="M581" s="631"/>
      <c r="N581" s="631"/>
      <c r="O581" s="631"/>
      <c r="P581" s="631"/>
      <c r="Q581" s="631"/>
      <c r="R581" s="631"/>
      <c r="S581" s="631"/>
      <c r="T581" s="631"/>
      <c r="U581" s="631"/>
      <c r="V581" s="631"/>
      <c r="W581" s="631"/>
      <c r="X581" s="631"/>
      <c r="Y581" s="631"/>
      <c r="Z581" s="631"/>
    </row>
    <row r="582" spans="1:26" ht="12.75" customHeight="1">
      <c r="A582" s="1188" t="s">
        <v>4057</v>
      </c>
      <c r="B582" s="1461" t="s">
        <v>3684</v>
      </c>
      <c r="C582" s="1391"/>
      <c r="D582" s="1201"/>
      <c r="E582" s="1460"/>
      <c r="F582" s="1391"/>
      <c r="G582" s="300"/>
      <c r="H582" s="261"/>
      <c r="I582" s="1176"/>
      <c r="J582" s="149"/>
      <c r="K582" s="631"/>
      <c r="L582" s="631"/>
      <c r="M582" s="631"/>
      <c r="N582" s="631"/>
      <c r="O582" s="631"/>
      <c r="P582" s="631"/>
      <c r="Q582" s="631"/>
      <c r="R582" s="631"/>
      <c r="S582" s="631"/>
      <c r="T582" s="631"/>
      <c r="U582" s="631"/>
      <c r="V582" s="631"/>
      <c r="W582" s="631"/>
      <c r="X582" s="631"/>
      <c r="Y582" s="631"/>
      <c r="Z582" s="631"/>
    </row>
    <row r="583" spans="1:26" ht="12.75" customHeight="1">
      <c r="A583" s="1188" t="s">
        <v>4058</v>
      </c>
      <c r="B583" s="1461" t="s">
        <v>3684</v>
      </c>
      <c r="C583" s="1391"/>
      <c r="D583" s="1201"/>
      <c r="E583" s="1460"/>
      <c r="F583" s="1391"/>
      <c r="G583" s="300"/>
      <c r="H583" s="261"/>
      <c r="I583" s="1176"/>
      <c r="J583" s="149"/>
      <c r="K583" s="631"/>
      <c r="L583" s="631"/>
      <c r="M583" s="631"/>
      <c r="N583" s="631"/>
      <c r="O583" s="631"/>
      <c r="P583" s="631"/>
      <c r="Q583" s="631"/>
      <c r="R583" s="631"/>
      <c r="S583" s="631"/>
      <c r="T583" s="631"/>
      <c r="U583" s="631"/>
      <c r="V583" s="631"/>
      <c r="W583" s="631"/>
      <c r="X583" s="631"/>
      <c r="Y583" s="631"/>
      <c r="Z583" s="631"/>
    </row>
    <row r="584" spans="1:26" ht="12.75" customHeight="1">
      <c r="A584" s="1188" t="s">
        <v>4059</v>
      </c>
      <c r="B584" s="1461" t="s">
        <v>3684</v>
      </c>
      <c r="C584" s="1391"/>
      <c r="D584" s="1201"/>
      <c r="E584" s="1460"/>
      <c r="F584" s="1391"/>
      <c r="G584" s="300"/>
      <c r="H584" s="261"/>
      <c r="I584" s="1176"/>
      <c r="J584" s="149"/>
      <c r="K584" s="631"/>
      <c r="L584" s="631"/>
      <c r="M584" s="631"/>
      <c r="N584" s="631"/>
      <c r="O584" s="631"/>
      <c r="P584" s="631"/>
      <c r="Q584" s="631"/>
      <c r="R584" s="631"/>
      <c r="S584" s="631"/>
      <c r="T584" s="631"/>
      <c r="U584" s="631"/>
      <c r="V584" s="631"/>
      <c r="W584" s="631"/>
      <c r="X584" s="631"/>
      <c r="Y584" s="631"/>
      <c r="Z584" s="631"/>
    </row>
    <row r="585" spans="1:26" ht="12.75" customHeight="1">
      <c r="A585" s="1188" t="s">
        <v>4060</v>
      </c>
      <c r="B585" s="1461" t="s">
        <v>3684</v>
      </c>
      <c r="C585" s="1391"/>
      <c r="D585" s="1201"/>
      <c r="E585" s="1460"/>
      <c r="F585" s="1391"/>
      <c r="G585" s="300"/>
      <c r="H585" s="261"/>
      <c r="I585" s="1176"/>
      <c r="J585" s="149"/>
      <c r="K585" s="631"/>
      <c r="L585" s="631"/>
      <c r="M585" s="631"/>
      <c r="N585" s="631"/>
      <c r="O585" s="631"/>
      <c r="P585" s="631"/>
      <c r="Q585" s="631"/>
      <c r="R585" s="631"/>
      <c r="S585" s="631"/>
      <c r="T585" s="631"/>
      <c r="U585" s="631"/>
      <c r="V585" s="631"/>
      <c r="W585" s="631"/>
      <c r="X585" s="631"/>
      <c r="Y585" s="631"/>
      <c r="Z585" s="631"/>
    </row>
    <row r="586" spans="1:26" ht="12.75" customHeight="1">
      <c r="A586" s="1188" t="s">
        <v>4061</v>
      </c>
      <c r="B586" s="1461" t="s">
        <v>3684</v>
      </c>
      <c r="C586" s="1391"/>
      <c r="D586" s="1201"/>
      <c r="E586" s="1460"/>
      <c r="F586" s="1391"/>
      <c r="G586" s="300"/>
      <c r="H586" s="261"/>
      <c r="I586" s="1176"/>
      <c r="J586" s="149"/>
      <c r="K586" s="631"/>
      <c r="L586" s="631"/>
      <c r="M586" s="631"/>
      <c r="N586" s="631"/>
      <c r="O586" s="631"/>
      <c r="P586" s="631"/>
      <c r="Q586" s="631"/>
      <c r="R586" s="631"/>
      <c r="S586" s="631"/>
      <c r="T586" s="631"/>
      <c r="U586" s="631"/>
      <c r="V586" s="631"/>
      <c r="W586" s="631"/>
      <c r="X586" s="631"/>
      <c r="Y586" s="631"/>
      <c r="Z586" s="631"/>
    </row>
    <row r="587" spans="1:26" ht="12.75" customHeight="1">
      <c r="A587" s="1188" t="s">
        <v>4062</v>
      </c>
      <c r="B587" s="1461" t="s">
        <v>3684</v>
      </c>
      <c r="C587" s="1391"/>
      <c r="D587" s="1201"/>
      <c r="E587" s="1460"/>
      <c r="F587" s="1391"/>
      <c r="G587" s="300"/>
      <c r="H587" s="261"/>
      <c r="I587" s="1176"/>
      <c r="J587" s="149"/>
      <c r="K587" s="631"/>
      <c r="L587" s="631"/>
      <c r="M587" s="631"/>
      <c r="N587" s="631"/>
      <c r="O587" s="631"/>
      <c r="P587" s="631"/>
      <c r="Q587" s="631"/>
      <c r="R587" s="631"/>
      <c r="S587" s="631"/>
      <c r="T587" s="631"/>
      <c r="U587" s="631"/>
      <c r="V587" s="631"/>
      <c r="W587" s="631"/>
      <c r="X587" s="631"/>
      <c r="Y587" s="631"/>
      <c r="Z587" s="631"/>
    </row>
    <row r="588" spans="1:26" ht="12.75" customHeight="1">
      <c r="A588" s="1188" t="s">
        <v>4063</v>
      </c>
      <c r="B588" s="1461" t="s">
        <v>3684</v>
      </c>
      <c r="C588" s="1391"/>
      <c r="D588" s="1201"/>
      <c r="E588" s="1460"/>
      <c r="F588" s="1391"/>
      <c r="G588" s="300"/>
      <c r="H588" s="261"/>
      <c r="I588" s="1176"/>
      <c r="J588" s="149"/>
      <c r="K588" s="631"/>
      <c r="L588" s="631"/>
      <c r="M588" s="631"/>
      <c r="N588" s="631"/>
      <c r="O588" s="631"/>
      <c r="P588" s="631"/>
      <c r="Q588" s="631"/>
      <c r="R588" s="631"/>
      <c r="S588" s="631"/>
      <c r="T588" s="631"/>
      <c r="U588" s="631"/>
      <c r="V588" s="631"/>
      <c r="W588" s="631"/>
      <c r="X588" s="631"/>
      <c r="Y588" s="631"/>
      <c r="Z588" s="631"/>
    </row>
    <row r="589" spans="1:26" ht="12.75" customHeight="1">
      <c r="A589" s="1188" t="s">
        <v>4064</v>
      </c>
      <c r="B589" s="1461" t="s">
        <v>3684</v>
      </c>
      <c r="C589" s="1391"/>
      <c r="D589" s="1201"/>
      <c r="E589" s="1460"/>
      <c r="F589" s="1391"/>
      <c r="G589" s="300"/>
      <c r="H589" s="261"/>
      <c r="I589" s="1176"/>
      <c r="J589" s="149"/>
      <c r="K589" s="631"/>
      <c r="L589" s="631"/>
      <c r="M589" s="631"/>
      <c r="N589" s="631"/>
      <c r="O589" s="631"/>
      <c r="P589" s="631"/>
      <c r="Q589" s="631"/>
      <c r="R589" s="631"/>
      <c r="S589" s="631"/>
      <c r="T589" s="631"/>
      <c r="U589" s="631"/>
      <c r="V589" s="631"/>
      <c r="W589" s="631"/>
      <c r="X589" s="631"/>
      <c r="Y589" s="631"/>
      <c r="Z589" s="631"/>
    </row>
    <row r="590" spans="1:26" ht="12.75" customHeight="1">
      <c r="A590" s="1188" t="s">
        <v>4065</v>
      </c>
      <c r="B590" s="1461" t="s">
        <v>3684</v>
      </c>
      <c r="C590" s="1391"/>
      <c r="D590" s="1201"/>
      <c r="E590" s="1460"/>
      <c r="F590" s="1391"/>
      <c r="G590" s="300"/>
      <c r="H590" s="261"/>
      <c r="I590" s="1176"/>
      <c r="J590" s="149"/>
      <c r="K590" s="631"/>
      <c r="L590" s="631"/>
      <c r="M590" s="631"/>
      <c r="N590" s="631"/>
      <c r="O590" s="631"/>
      <c r="P590" s="631"/>
      <c r="Q590" s="631"/>
      <c r="R590" s="631"/>
      <c r="S590" s="631"/>
      <c r="T590" s="631"/>
      <c r="U590" s="631"/>
      <c r="V590" s="631"/>
      <c r="W590" s="631"/>
      <c r="X590" s="631"/>
      <c r="Y590" s="631"/>
      <c r="Z590" s="631"/>
    </row>
    <row r="591" spans="1:26" ht="12.75" customHeight="1">
      <c r="A591" s="1188" t="s">
        <v>4066</v>
      </c>
      <c r="B591" s="1461" t="s">
        <v>3684</v>
      </c>
      <c r="C591" s="1391"/>
      <c r="D591" s="1201"/>
      <c r="E591" s="1460"/>
      <c r="F591" s="1391"/>
      <c r="G591" s="300"/>
      <c r="H591" s="261"/>
      <c r="I591" s="1176"/>
      <c r="J591" s="149"/>
      <c r="K591" s="631"/>
      <c r="L591" s="631"/>
      <c r="M591" s="631"/>
      <c r="N591" s="631"/>
      <c r="O591" s="631"/>
      <c r="P591" s="631"/>
      <c r="Q591" s="631"/>
      <c r="R591" s="631"/>
      <c r="S591" s="631"/>
      <c r="T591" s="631"/>
      <c r="U591" s="631"/>
      <c r="V591" s="631"/>
      <c r="W591" s="631"/>
      <c r="X591" s="631"/>
      <c r="Y591" s="631"/>
      <c r="Z591" s="631"/>
    </row>
    <row r="592" spans="1:26" ht="12.75" customHeight="1">
      <c r="A592" s="1188" t="s">
        <v>4067</v>
      </c>
      <c r="B592" s="1461" t="s">
        <v>3684</v>
      </c>
      <c r="C592" s="1391"/>
      <c r="D592" s="1201"/>
      <c r="E592" s="1460"/>
      <c r="F592" s="1391"/>
      <c r="G592" s="300"/>
      <c r="H592" s="261"/>
      <c r="I592" s="1176"/>
      <c r="J592" s="149"/>
      <c r="K592" s="631"/>
      <c r="L592" s="631"/>
      <c r="M592" s="631"/>
      <c r="N592" s="631"/>
      <c r="O592" s="631"/>
      <c r="P592" s="631"/>
      <c r="Q592" s="631"/>
      <c r="R592" s="631"/>
      <c r="S592" s="631"/>
      <c r="T592" s="631"/>
      <c r="U592" s="631"/>
      <c r="V592" s="631"/>
      <c r="W592" s="631"/>
      <c r="X592" s="631"/>
      <c r="Y592" s="631"/>
      <c r="Z592" s="631"/>
    </row>
    <row r="593" spans="1:26" ht="12.75" customHeight="1">
      <c r="A593" s="1188" t="s">
        <v>4068</v>
      </c>
      <c r="B593" s="1461" t="s">
        <v>3684</v>
      </c>
      <c r="C593" s="1391"/>
      <c r="D593" s="1201"/>
      <c r="E593" s="1460"/>
      <c r="F593" s="1391"/>
      <c r="G593" s="300"/>
      <c r="H593" s="261"/>
      <c r="I593" s="1176"/>
      <c r="J593" s="149"/>
      <c r="K593" s="631"/>
      <c r="L593" s="631"/>
      <c r="M593" s="631"/>
      <c r="N593" s="631"/>
      <c r="O593" s="631"/>
      <c r="P593" s="631"/>
      <c r="Q593" s="631"/>
      <c r="R593" s="631"/>
      <c r="S593" s="631"/>
      <c r="T593" s="631"/>
      <c r="U593" s="631"/>
      <c r="V593" s="631"/>
      <c r="W593" s="631"/>
      <c r="X593" s="631"/>
      <c r="Y593" s="631"/>
      <c r="Z593" s="631"/>
    </row>
    <row r="594" spans="1:26" ht="12.75" customHeight="1">
      <c r="A594" s="1188" t="s">
        <v>4069</v>
      </c>
      <c r="B594" s="1461" t="s">
        <v>3684</v>
      </c>
      <c r="C594" s="1391"/>
      <c r="D594" s="1201"/>
      <c r="E594" s="1460"/>
      <c r="F594" s="1391"/>
      <c r="G594" s="300"/>
      <c r="H594" s="261"/>
      <c r="I594" s="1176"/>
      <c r="J594" s="149"/>
      <c r="K594" s="631"/>
      <c r="L594" s="631"/>
      <c r="M594" s="631"/>
      <c r="N594" s="631"/>
      <c r="O594" s="631"/>
      <c r="P594" s="631"/>
      <c r="Q594" s="631"/>
      <c r="R594" s="631"/>
      <c r="S594" s="631"/>
      <c r="T594" s="631"/>
      <c r="U594" s="631"/>
      <c r="V594" s="631"/>
      <c r="W594" s="631"/>
      <c r="X594" s="631"/>
      <c r="Y594" s="631"/>
      <c r="Z594" s="631"/>
    </row>
    <row r="595" spans="1:26" ht="12.75" customHeight="1">
      <c r="A595" s="1188" t="s">
        <v>4070</v>
      </c>
      <c r="B595" s="1461" t="s">
        <v>3684</v>
      </c>
      <c r="C595" s="1391"/>
      <c r="D595" s="1201"/>
      <c r="E595" s="1460"/>
      <c r="F595" s="1391"/>
      <c r="G595" s="300"/>
      <c r="H595" s="261"/>
      <c r="I595" s="1176"/>
      <c r="J595" s="149"/>
      <c r="K595" s="631"/>
      <c r="L595" s="631"/>
      <c r="M595" s="631"/>
      <c r="N595" s="631"/>
      <c r="O595" s="631"/>
      <c r="P595" s="631"/>
      <c r="Q595" s="631"/>
      <c r="R595" s="631"/>
      <c r="S595" s="631"/>
      <c r="T595" s="631"/>
      <c r="U595" s="631"/>
      <c r="V595" s="631"/>
      <c r="W595" s="631"/>
      <c r="X595" s="631"/>
      <c r="Y595" s="631"/>
      <c r="Z595" s="631"/>
    </row>
    <row r="596" spans="1:26" ht="12.75" customHeight="1">
      <c r="A596" s="1188" t="s">
        <v>4071</v>
      </c>
      <c r="B596" s="1461" t="s">
        <v>3684</v>
      </c>
      <c r="C596" s="1391"/>
      <c r="D596" s="1201"/>
      <c r="E596" s="1460"/>
      <c r="F596" s="1391"/>
      <c r="G596" s="300"/>
      <c r="H596" s="261"/>
      <c r="I596" s="1176"/>
      <c r="J596" s="149"/>
      <c r="K596" s="631"/>
      <c r="L596" s="631"/>
      <c r="M596" s="631"/>
      <c r="N596" s="631"/>
      <c r="O596" s="631"/>
      <c r="P596" s="631"/>
      <c r="Q596" s="631"/>
      <c r="R596" s="631"/>
      <c r="S596" s="631"/>
      <c r="T596" s="631"/>
      <c r="U596" s="631"/>
      <c r="V596" s="631"/>
      <c r="W596" s="631"/>
      <c r="X596" s="631"/>
      <c r="Y596" s="631"/>
      <c r="Z596" s="631"/>
    </row>
    <row r="597" spans="1:26" ht="12.75" customHeight="1">
      <c r="A597" s="1188" t="s">
        <v>4072</v>
      </c>
      <c r="B597" s="1461" t="s">
        <v>3684</v>
      </c>
      <c r="C597" s="1391"/>
      <c r="D597" s="1201"/>
      <c r="E597" s="1460"/>
      <c r="F597" s="1391"/>
      <c r="G597" s="300"/>
      <c r="H597" s="261"/>
      <c r="I597" s="1176"/>
      <c r="J597" s="149"/>
      <c r="K597" s="631"/>
      <c r="L597" s="631"/>
      <c r="M597" s="631"/>
      <c r="N597" s="631"/>
      <c r="O597" s="631"/>
      <c r="P597" s="631"/>
      <c r="Q597" s="631"/>
      <c r="R597" s="631"/>
      <c r="S597" s="631"/>
      <c r="T597" s="631"/>
      <c r="U597" s="631"/>
      <c r="V597" s="631"/>
      <c r="W597" s="631"/>
      <c r="X597" s="631"/>
      <c r="Y597" s="631"/>
      <c r="Z597" s="631"/>
    </row>
    <row r="598" spans="1:26" ht="12.75" customHeight="1">
      <c r="A598" s="1188" t="s">
        <v>4073</v>
      </c>
      <c r="B598" s="1461" t="s">
        <v>3684</v>
      </c>
      <c r="C598" s="1391"/>
      <c r="D598" s="1201"/>
      <c r="E598" s="1460"/>
      <c r="F598" s="1391"/>
      <c r="G598" s="300"/>
      <c r="H598" s="261"/>
      <c r="I598" s="1176"/>
      <c r="J598" s="149"/>
      <c r="K598" s="631"/>
      <c r="L598" s="631"/>
      <c r="M598" s="631"/>
      <c r="N598" s="631"/>
      <c r="O598" s="631"/>
      <c r="P598" s="631"/>
      <c r="Q598" s="631"/>
      <c r="R598" s="631"/>
      <c r="S598" s="631"/>
      <c r="T598" s="631"/>
      <c r="U598" s="631"/>
      <c r="V598" s="631"/>
      <c r="W598" s="631"/>
      <c r="X598" s="631"/>
      <c r="Y598" s="631"/>
      <c r="Z598" s="631"/>
    </row>
    <row r="599" spans="1:26" ht="12.75" customHeight="1">
      <c r="A599" s="1188" t="s">
        <v>4074</v>
      </c>
      <c r="B599" s="1461" t="s">
        <v>3684</v>
      </c>
      <c r="C599" s="1391"/>
      <c r="D599" s="1201"/>
      <c r="E599" s="1460"/>
      <c r="F599" s="1391"/>
      <c r="G599" s="300"/>
      <c r="H599" s="261"/>
      <c r="I599" s="1176"/>
      <c r="J599" s="149"/>
      <c r="K599" s="631"/>
      <c r="L599" s="631"/>
      <c r="M599" s="631"/>
      <c r="N599" s="631"/>
      <c r="O599" s="631"/>
      <c r="P599" s="631"/>
      <c r="Q599" s="631"/>
      <c r="R599" s="631"/>
      <c r="S599" s="631"/>
      <c r="T599" s="631"/>
      <c r="U599" s="631"/>
      <c r="V599" s="631"/>
      <c r="W599" s="631"/>
      <c r="X599" s="631"/>
      <c r="Y599" s="631"/>
      <c r="Z599" s="631"/>
    </row>
    <row r="600" spans="1:26" ht="12.75" customHeight="1">
      <c r="A600" s="1188" t="s">
        <v>4075</v>
      </c>
      <c r="B600" s="1461" t="s">
        <v>3684</v>
      </c>
      <c r="C600" s="1391"/>
      <c r="D600" s="1201"/>
      <c r="E600" s="1460"/>
      <c r="F600" s="1391"/>
      <c r="G600" s="300"/>
      <c r="H600" s="261"/>
      <c r="I600" s="1176"/>
      <c r="J600" s="149"/>
      <c r="K600" s="631"/>
      <c r="L600" s="631"/>
      <c r="M600" s="631"/>
      <c r="N600" s="631"/>
      <c r="O600" s="631"/>
      <c r="P600" s="631"/>
      <c r="Q600" s="631"/>
      <c r="R600" s="631"/>
      <c r="S600" s="631"/>
      <c r="T600" s="631"/>
      <c r="U600" s="631"/>
      <c r="V600" s="631"/>
      <c r="W600" s="631"/>
      <c r="X600" s="631"/>
      <c r="Y600" s="631"/>
      <c r="Z600" s="631"/>
    </row>
    <row r="601" spans="1:26" ht="12.75" customHeight="1">
      <c r="A601" s="1188" t="s">
        <v>4076</v>
      </c>
      <c r="B601" s="1461" t="s">
        <v>3684</v>
      </c>
      <c r="C601" s="1391"/>
      <c r="D601" s="1201"/>
      <c r="E601" s="1460"/>
      <c r="F601" s="1391"/>
      <c r="G601" s="300"/>
      <c r="H601" s="261"/>
      <c r="I601" s="1176"/>
      <c r="J601" s="149"/>
      <c r="K601" s="631"/>
      <c r="L601" s="631"/>
      <c r="M601" s="631"/>
      <c r="N601" s="631"/>
      <c r="O601" s="631"/>
      <c r="P601" s="631"/>
      <c r="Q601" s="631"/>
      <c r="R601" s="631"/>
      <c r="S601" s="631"/>
      <c r="T601" s="631"/>
      <c r="U601" s="631"/>
      <c r="V601" s="631"/>
      <c r="W601" s="631"/>
      <c r="X601" s="631"/>
      <c r="Y601" s="631"/>
      <c r="Z601" s="631"/>
    </row>
    <row r="602" spans="1:26" ht="12.75" customHeight="1">
      <c r="A602" s="1188" t="s">
        <v>4077</v>
      </c>
      <c r="B602" s="1461" t="s">
        <v>3684</v>
      </c>
      <c r="C602" s="1391"/>
      <c r="D602" s="1201"/>
      <c r="E602" s="1460"/>
      <c r="F602" s="1391"/>
      <c r="G602" s="300"/>
      <c r="H602" s="261"/>
      <c r="I602" s="1176"/>
      <c r="J602" s="149"/>
      <c r="K602" s="631"/>
      <c r="L602" s="631"/>
      <c r="M602" s="631"/>
      <c r="N602" s="631"/>
      <c r="O602" s="631"/>
      <c r="P602" s="631"/>
      <c r="Q602" s="631"/>
      <c r="R602" s="631"/>
      <c r="S602" s="631"/>
      <c r="T602" s="631"/>
      <c r="U602" s="631"/>
      <c r="V602" s="631"/>
      <c r="W602" s="631"/>
      <c r="X602" s="631"/>
      <c r="Y602" s="631"/>
      <c r="Z602" s="631"/>
    </row>
    <row r="603" spans="1:26" ht="12.75" customHeight="1">
      <c r="A603" s="1188" t="s">
        <v>4078</v>
      </c>
      <c r="B603" s="1461" t="s">
        <v>3684</v>
      </c>
      <c r="C603" s="1391"/>
      <c r="D603" s="1201"/>
      <c r="E603" s="1460"/>
      <c r="F603" s="1391"/>
      <c r="G603" s="300"/>
      <c r="H603" s="261"/>
      <c r="I603" s="1176"/>
      <c r="J603" s="149"/>
      <c r="K603" s="631"/>
      <c r="L603" s="631"/>
      <c r="M603" s="631"/>
      <c r="N603" s="631"/>
      <c r="O603" s="631"/>
      <c r="P603" s="631"/>
      <c r="Q603" s="631"/>
      <c r="R603" s="631"/>
      <c r="S603" s="631"/>
      <c r="T603" s="631"/>
      <c r="U603" s="631"/>
      <c r="V603" s="631"/>
      <c r="W603" s="631"/>
      <c r="X603" s="631"/>
      <c r="Y603" s="631"/>
      <c r="Z603" s="631"/>
    </row>
    <row r="604" spans="1:26" ht="12.75" customHeight="1">
      <c r="A604" s="1188" t="s">
        <v>4079</v>
      </c>
      <c r="B604" s="1461" t="s">
        <v>3684</v>
      </c>
      <c r="C604" s="1391"/>
      <c r="D604" s="1201"/>
      <c r="E604" s="1460"/>
      <c r="F604" s="1391"/>
      <c r="G604" s="300"/>
      <c r="H604" s="261"/>
      <c r="I604" s="1176"/>
      <c r="J604" s="149"/>
      <c r="K604" s="631"/>
      <c r="L604" s="631"/>
      <c r="M604" s="631"/>
      <c r="N604" s="631"/>
      <c r="O604" s="631"/>
      <c r="P604" s="631"/>
      <c r="Q604" s="631"/>
      <c r="R604" s="631"/>
      <c r="S604" s="631"/>
      <c r="T604" s="631"/>
      <c r="U604" s="631"/>
      <c r="V604" s="631"/>
      <c r="W604" s="631"/>
      <c r="X604" s="631"/>
      <c r="Y604" s="631"/>
      <c r="Z604" s="631"/>
    </row>
    <row r="605" spans="1:26" ht="12.75" customHeight="1">
      <c r="A605" s="1188" t="s">
        <v>4080</v>
      </c>
      <c r="B605" s="1461" t="s">
        <v>3684</v>
      </c>
      <c r="C605" s="1391"/>
      <c r="D605" s="1201"/>
      <c r="E605" s="1460"/>
      <c r="F605" s="1391"/>
      <c r="G605" s="300"/>
      <c r="H605" s="261"/>
      <c r="I605" s="1176"/>
      <c r="J605" s="149"/>
      <c r="K605" s="631"/>
      <c r="L605" s="631"/>
      <c r="M605" s="631"/>
      <c r="N605" s="631"/>
      <c r="O605" s="631"/>
      <c r="P605" s="631"/>
      <c r="Q605" s="631"/>
      <c r="R605" s="631"/>
      <c r="S605" s="631"/>
      <c r="T605" s="631"/>
      <c r="U605" s="631"/>
      <c r="V605" s="631"/>
      <c r="W605" s="631"/>
      <c r="X605" s="631"/>
      <c r="Y605" s="631"/>
      <c r="Z605" s="631"/>
    </row>
    <row r="606" spans="1:26" ht="12.75" customHeight="1">
      <c r="A606" s="1188" t="s">
        <v>4081</v>
      </c>
      <c r="B606" s="1461" t="s">
        <v>3684</v>
      </c>
      <c r="C606" s="1391"/>
      <c r="D606" s="1201"/>
      <c r="E606" s="1460"/>
      <c r="F606" s="1391"/>
      <c r="G606" s="300"/>
      <c r="H606" s="261"/>
      <c r="I606" s="1176"/>
      <c r="J606" s="149"/>
      <c r="K606" s="631"/>
      <c r="L606" s="631"/>
      <c r="M606" s="631"/>
      <c r="N606" s="631"/>
      <c r="O606" s="631"/>
      <c r="P606" s="631"/>
      <c r="Q606" s="631"/>
      <c r="R606" s="631"/>
      <c r="S606" s="631"/>
      <c r="T606" s="631"/>
      <c r="U606" s="631"/>
      <c r="V606" s="631"/>
      <c r="W606" s="631"/>
      <c r="X606" s="631"/>
      <c r="Y606" s="631"/>
      <c r="Z606" s="631"/>
    </row>
    <row r="607" spans="1:26" ht="12.75" customHeight="1">
      <c r="A607" s="1188" t="s">
        <v>4082</v>
      </c>
      <c r="B607" s="1461" t="s">
        <v>3684</v>
      </c>
      <c r="C607" s="1391"/>
      <c r="D607" s="1201"/>
      <c r="E607" s="1460"/>
      <c r="F607" s="1391"/>
      <c r="G607" s="300"/>
      <c r="H607" s="261"/>
      <c r="I607" s="1176"/>
      <c r="J607" s="149"/>
      <c r="K607" s="631"/>
      <c r="L607" s="631"/>
      <c r="M607" s="631"/>
      <c r="N607" s="631"/>
      <c r="O607" s="631"/>
      <c r="P607" s="631"/>
      <c r="Q607" s="631"/>
      <c r="R607" s="631"/>
      <c r="S607" s="631"/>
      <c r="T607" s="631"/>
      <c r="U607" s="631"/>
      <c r="V607" s="631"/>
      <c r="W607" s="631"/>
      <c r="X607" s="631"/>
      <c r="Y607" s="631"/>
      <c r="Z607" s="631"/>
    </row>
    <row r="608" spans="1:26" ht="12.75" customHeight="1">
      <c r="A608" s="1188" t="s">
        <v>4083</v>
      </c>
      <c r="B608" s="1461" t="s">
        <v>3684</v>
      </c>
      <c r="C608" s="1391"/>
      <c r="D608" s="1201"/>
      <c r="E608" s="1460"/>
      <c r="F608" s="1391"/>
      <c r="G608" s="300"/>
      <c r="H608" s="261"/>
      <c r="I608" s="1176"/>
      <c r="J608" s="149"/>
      <c r="K608" s="631"/>
      <c r="L608" s="631"/>
      <c r="M608" s="631"/>
      <c r="N608" s="631"/>
      <c r="O608" s="631"/>
      <c r="P608" s="631"/>
      <c r="Q608" s="631"/>
      <c r="R608" s="631"/>
      <c r="S608" s="631"/>
      <c r="T608" s="631"/>
      <c r="U608" s="631"/>
      <c r="V608" s="631"/>
      <c r="W608" s="631"/>
      <c r="X608" s="631"/>
      <c r="Y608" s="631"/>
      <c r="Z608" s="631"/>
    </row>
    <row r="609" spans="1:26" ht="12.75" customHeight="1">
      <c r="A609" s="1188" t="s">
        <v>4084</v>
      </c>
      <c r="B609" s="1461" t="s">
        <v>3684</v>
      </c>
      <c r="C609" s="1391"/>
      <c r="D609" s="1201"/>
      <c r="E609" s="1460"/>
      <c r="F609" s="1391"/>
      <c r="G609" s="300"/>
      <c r="H609" s="261"/>
      <c r="I609" s="1176"/>
      <c r="J609" s="149"/>
      <c r="K609" s="631"/>
      <c r="L609" s="631"/>
      <c r="M609" s="631"/>
      <c r="N609" s="631"/>
      <c r="O609" s="631"/>
      <c r="P609" s="631"/>
      <c r="Q609" s="631"/>
      <c r="R609" s="631"/>
      <c r="S609" s="631"/>
      <c r="T609" s="631"/>
      <c r="U609" s="631"/>
      <c r="V609" s="631"/>
      <c r="W609" s="631"/>
      <c r="X609" s="631"/>
      <c r="Y609" s="631"/>
      <c r="Z609" s="631"/>
    </row>
    <row r="610" spans="1:26" ht="12.75" customHeight="1">
      <c r="A610" s="1188" t="s">
        <v>4085</v>
      </c>
      <c r="B610" s="1461" t="s">
        <v>3684</v>
      </c>
      <c r="C610" s="1391"/>
      <c r="D610" s="1201"/>
      <c r="E610" s="1460"/>
      <c r="F610" s="1391"/>
      <c r="G610" s="300"/>
      <c r="H610" s="261"/>
      <c r="I610" s="1176"/>
      <c r="J610" s="149"/>
      <c r="K610" s="631"/>
      <c r="L610" s="631"/>
      <c r="M610" s="631"/>
      <c r="N610" s="631"/>
      <c r="O610" s="631"/>
      <c r="P610" s="631"/>
      <c r="Q610" s="631"/>
      <c r="R610" s="631"/>
      <c r="S610" s="631"/>
      <c r="T610" s="631"/>
      <c r="U610" s="631"/>
      <c r="V610" s="631"/>
      <c r="W610" s="631"/>
      <c r="X610" s="631"/>
      <c r="Y610" s="631"/>
      <c r="Z610" s="631"/>
    </row>
    <row r="611" spans="1:26" ht="12.75" customHeight="1">
      <c r="A611" s="1188" t="s">
        <v>4086</v>
      </c>
      <c r="B611" s="1461" t="s">
        <v>3684</v>
      </c>
      <c r="C611" s="1391"/>
      <c r="D611" s="1201"/>
      <c r="E611" s="1460"/>
      <c r="F611" s="1391"/>
      <c r="G611" s="300"/>
      <c r="H611" s="261"/>
      <c r="I611" s="1176"/>
      <c r="J611" s="149"/>
      <c r="K611" s="631"/>
      <c r="L611" s="631"/>
      <c r="M611" s="631"/>
      <c r="N611" s="631"/>
      <c r="O611" s="631"/>
      <c r="P611" s="631"/>
      <c r="Q611" s="631"/>
      <c r="R611" s="631"/>
      <c r="S611" s="631"/>
      <c r="T611" s="631"/>
      <c r="U611" s="631"/>
      <c r="V611" s="631"/>
      <c r="W611" s="631"/>
      <c r="X611" s="631"/>
      <c r="Y611" s="631"/>
      <c r="Z611" s="631"/>
    </row>
    <row r="612" spans="1:26" ht="12.75" customHeight="1">
      <c r="A612" s="1188" t="s">
        <v>4087</v>
      </c>
      <c r="B612" s="1461" t="s">
        <v>3684</v>
      </c>
      <c r="C612" s="1391"/>
      <c r="D612" s="1201"/>
      <c r="E612" s="1460"/>
      <c r="F612" s="1391"/>
      <c r="G612" s="300"/>
      <c r="H612" s="261"/>
      <c r="I612" s="1176"/>
      <c r="J612" s="149"/>
      <c r="K612" s="631"/>
      <c r="L612" s="631"/>
      <c r="M612" s="631"/>
      <c r="N612" s="631"/>
      <c r="O612" s="631"/>
      <c r="P612" s="631"/>
      <c r="Q612" s="631"/>
      <c r="R612" s="631"/>
      <c r="S612" s="631"/>
      <c r="T612" s="631"/>
      <c r="U612" s="631"/>
      <c r="V612" s="631"/>
      <c r="W612" s="631"/>
      <c r="X612" s="631"/>
      <c r="Y612" s="631"/>
      <c r="Z612" s="631"/>
    </row>
    <row r="613" spans="1:26" ht="12.75" customHeight="1">
      <c r="A613" s="1188" t="s">
        <v>4088</v>
      </c>
      <c r="B613" s="1461" t="s">
        <v>3684</v>
      </c>
      <c r="C613" s="1391"/>
      <c r="D613" s="1201"/>
      <c r="E613" s="1460"/>
      <c r="F613" s="1391"/>
      <c r="G613" s="300"/>
      <c r="H613" s="261"/>
      <c r="I613" s="1176"/>
      <c r="J613" s="149"/>
      <c r="K613" s="631"/>
      <c r="L613" s="631"/>
      <c r="M613" s="631"/>
      <c r="N613" s="631"/>
      <c r="O613" s="631"/>
      <c r="P613" s="631"/>
      <c r="Q613" s="631"/>
      <c r="R613" s="631"/>
      <c r="S613" s="631"/>
      <c r="T613" s="631"/>
      <c r="U613" s="631"/>
      <c r="V613" s="631"/>
      <c r="W613" s="631"/>
      <c r="X613" s="631"/>
      <c r="Y613" s="631"/>
      <c r="Z613" s="631"/>
    </row>
    <row r="614" spans="1:26" ht="12.75" customHeight="1">
      <c r="A614" s="1188" t="s">
        <v>4089</v>
      </c>
      <c r="B614" s="1461" t="s">
        <v>3684</v>
      </c>
      <c r="C614" s="1391"/>
      <c r="D614" s="1201"/>
      <c r="E614" s="1460"/>
      <c r="F614" s="1391"/>
      <c r="G614" s="300"/>
      <c r="H614" s="261"/>
      <c r="I614" s="1176"/>
      <c r="J614" s="149"/>
      <c r="K614" s="631"/>
      <c r="L614" s="631"/>
      <c r="M614" s="631"/>
      <c r="N614" s="631"/>
      <c r="O614" s="631"/>
      <c r="P614" s="631"/>
      <c r="Q614" s="631"/>
      <c r="R614" s="631"/>
      <c r="S614" s="631"/>
      <c r="T614" s="631"/>
      <c r="U614" s="631"/>
      <c r="V614" s="631"/>
      <c r="W614" s="631"/>
      <c r="X614" s="631"/>
      <c r="Y614" s="631"/>
      <c r="Z614" s="631"/>
    </row>
    <row r="615" spans="1:26" ht="12.75" customHeight="1">
      <c r="A615" s="1188" t="s">
        <v>4090</v>
      </c>
      <c r="B615" s="1461" t="s">
        <v>3684</v>
      </c>
      <c r="C615" s="1391"/>
      <c r="D615" s="1201"/>
      <c r="E615" s="1460"/>
      <c r="F615" s="1391"/>
      <c r="G615" s="300"/>
      <c r="H615" s="261"/>
      <c r="I615" s="1176"/>
      <c r="J615" s="149"/>
      <c r="K615" s="631"/>
      <c r="L615" s="631"/>
      <c r="M615" s="631"/>
      <c r="N615" s="631"/>
      <c r="O615" s="631"/>
      <c r="P615" s="631"/>
      <c r="Q615" s="631"/>
      <c r="R615" s="631"/>
      <c r="S615" s="631"/>
      <c r="T615" s="631"/>
      <c r="U615" s="631"/>
      <c r="V615" s="631"/>
      <c r="W615" s="631"/>
      <c r="X615" s="631"/>
      <c r="Y615" s="631"/>
      <c r="Z615" s="631"/>
    </row>
    <row r="616" spans="1:26" ht="12.75" customHeight="1">
      <c r="A616" s="1188" t="s">
        <v>4091</v>
      </c>
      <c r="B616" s="1461" t="s">
        <v>3684</v>
      </c>
      <c r="C616" s="1391"/>
      <c r="D616" s="1201"/>
      <c r="E616" s="1460"/>
      <c r="F616" s="1391"/>
      <c r="G616" s="300"/>
      <c r="H616" s="261"/>
      <c r="I616" s="1176"/>
      <c r="J616" s="149"/>
      <c r="K616" s="631"/>
      <c r="L616" s="631"/>
      <c r="M616" s="631"/>
      <c r="N616" s="631"/>
      <c r="O616" s="631"/>
      <c r="P616" s="631"/>
      <c r="Q616" s="631"/>
      <c r="R616" s="631"/>
      <c r="S616" s="631"/>
      <c r="T616" s="631"/>
      <c r="U616" s="631"/>
      <c r="V616" s="631"/>
      <c r="W616" s="631"/>
      <c r="X616" s="631"/>
      <c r="Y616" s="631"/>
      <c r="Z616" s="631"/>
    </row>
    <row r="617" spans="1:26" ht="12.75" customHeight="1">
      <c r="A617" s="1188" t="s">
        <v>4092</v>
      </c>
      <c r="B617" s="1461" t="s">
        <v>3684</v>
      </c>
      <c r="C617" s="1391"/>
      <c r="D617" s="1201"/>
      <c r="E617" s="1460"/>
      <c r="F617" s="1391"/>
      <c r="G617" s="300"/>
      <c r="H617" s="261"/>
      <c r="I617" s="1176"/>
      <c r="J617" s="149"/>
      <c r="K617" s="631"/>
      <c r="L617" s="631"/>
      <c r="M617" s="631"/>
      <c r="N617" s="631"/>
      <c r="O617" s="631"/>
      <c r="P617" s="631"/>
      <c r="Q617" s="631"/>
      <c r="R617" s="631"/>
      <c r="S617" s="631"/>
      <c r="T617" s="631"/>
      <c r="U617" s="631"/>
      <c r="V617" s="631"/>
      <c r="W617" s="631"/>
      <c r="X617" s="631"/>
      <c r="Y617" s="631"/>
      <c r="Z617" s="631"/>
    </row>
    <row r="618" spans="1:26" ht="12.75" customHeight="1">
      <c r="A618" s="1188" t="s">
        <v>4093</v>
      </c>
      <c r="B618" s="1461" t="s">
        <v>3684</v>
      </c>
      <c r="C618" s="1391"/>
      <c r="D618" s="1201"/>
      <c r="E618" s="1460"/>
      <c r="F618" s="1391"/>
      <c r="G618" s="300"/>
      <c r="H618" s="261"/>
      <c r="I618" s="1176"/>
      <c r="J618" s="149"/>
      <c r="K618" s="631"/>
      <c r="L618" s="631"/>
      <c r="M618" s="631"/>
      <c r="N618" s="631"/>
      <c r="O618" s="631"/>
      <c r="P618" s="631"/>
      <c r="Q618" s="631"/>
      <c r="R618" s="631"/>
      <c r="S618" s="631"/>
      <c r="T618" s="631"/>
      <c r="U618" s="631"/>
      <c r="V618" s="631"/>
      <c r="W618" s="631"/>
      <c r="X618" s="631"/>
      <c r="Y618" s="631"/>
      <c r="Z618" s="631"/>
    </row>
    <row r="619" spans="1:26" ht="12.75" customHeight="1">
      <c r="A619" s="1188" t="s">
        <v>4094</v>
      </c>
      <c r="B619" s="1461" t="s">
        <v>3684</v>
      </c>
      <c r="C619" s="1391"/>
      <c r="D619" s="1201"/>
      <c r="E619" s="1460"/>
      <c r="F619" s="1391"/>
      <c r="G619" s="300"/>
      <c r="H619" s="261"/>
      <c r="I619" s="1176"/>
      <c r="J619" s="149"/>
      <c r="K619" s="631"/>
      <c r="L619" s="631"/>
      <c r="M619" s="631"/>
      <c r="N619" s="631"/>
      <c r="O619" s="631"/>
      <c r="P619" s="631"/>
      <c r="Q619" s="631"/>
      <c r="R619" s="631"/>
      <c r="S619" s="631"/>
      <c r="T619" s="631"/>
      <c r="U619" s="631"/>
      <c r="V619" s="631"/>
      <c r="W619" s="631"/>
      <c r="X619" s="631"/>
      <c r="Y619" s="631"/>
      <c r="Z619" s="631"/>
    </row>
    <row r="620" spans="1:26" ht="12.75" customHeight="1">
      <c r="A620" s="1188" t="s">
        <v>4095</v>
      </c>
      <c r="B620" s="1461" t="s">
        <v>3684</v>
      </c>
      <c r="C620" s="1391"/>
      <c r="D620" s="1201"/>
      <c r="E620" s="1460"/>
      <c r="F620" s="1391"/>
      <c r="G620" s="300"/>
      <c r="H620" s="261"/>
      <c r="I620" s="1176"/>
      <c r="J620" s="149"/>
      <c r="K620" s="631"/>
      <c r="L620" s="631"/>
      <c r="M620" s="631"/>
      <c r="N620" s="631"/>
      <c r="O620" s="631"/>
      <c r="P620" s="631"/>
      <c r="Q620" s="631"/>
      <c r="R620" s="631"/>
      <c r="S620" s="631"/>
      <c r="T620" s="631"/>
      <c r="U620" s="631"/>
      <c r="V620" s="631"/>
      <c r="W620" s="631"/>
      <c r="X620" s="631"/>
      <c r="Y620" s="631"/>
      <c r="Z620" s="631"/>
    </row>
    <row r="621" spans="1:26" ht="12.75" customHeight="1">
      <c r="A621" s="1188" t="s">
        <v>4096</v>
      </c>
      <c r="B621" s="1461" t="s">
        <v>3684</v>
      </c>
      <c r="C621" s="1391"/>
      <c r="D621" s="1201"/>
      <c r="E621" s="1460"/>
      <c r="F621" s="1391"/>
      <c r="G621" s="300"/>
      <c r="H621" s="261"/>
      <c r="I621" s="1176"/>
      <c r="J621" s="149"/>
      <c r="K621" s="631"/>
      <c r="L621" s="631"/>
      <c r="M621" s="631"/>
      <c r="N621" s="631"/>
      <c r="O621" s="631"/>
      <c r="P621" s="631"/>
      <c r="Q621" s="631"/>
      <c r="R621" s="631"/>
      <c r="S621" s="631"/>
      <c r="T621" s="631"/>
      <c r="U621" s="631"/>
      <c r="V621" s="631"/>
      <c r="W621" s="631"/>
      <c r="X621" s="631"/>
      <c r="Y621" s="631"/>
      <c r="Z621" s="631"/>
    </row>
    <row r="622" spans="1:26" ht="12.75" customHeight="1">
      <c r="A622" s="1188" t="s">
        <v>4097</v>
      </c>
      <c r="B622" s="1461" t="s">
        <v>3684</v>
      </c>
      <c r="C622" s="1391"/>
      <c r="D622" s="1201"/>
      <c r="E622" s="1460"/>
      <c r="F622" s="1391"/>
      <c r="G622" s="300"/>
      <c r="H622" s="261"/>
      <c r="I622" s="1176"/>
      <c r="J622" s="149"/>
      <c r="K622" s="631"/>
      <c r="L622" s="631"/>
      <c r="M622" s="631"/>
      <c r="N622" s="631"/>
      <c r="O622" s="631"/>
      <c r="P622" s="631"/>
      <c r="Q622" s="631"/>
      <c r="R622" s="631"/>
      <c r="S622" s="631"/>
      <c r="T622" s="631"/>
      <c r="U622" s="631"/>
      <c r="V622" s="631"/>
      <c r="W622" s="631"/>
      <c r="X622" s="631"/>
      <c r="Y622" s="631"/>
      <c r="Z622" s="631"/>
    </row>
    <row r="623" spans="1:26" ht="12.75" customHeight="1">
      <c r="A623" s="1188" t="s">
        <v>4098</v>
      </c>
      <c r="B623" s="1461" t="s">
        <v>3684</v>
      </c>
      <c r="C623" s="1391"/>
      <c r="D623" s="1201"/>
      <c r="E623" s="1460"/>
      <c r="F623" s="1391"/>
      <c r="G623" s="300"/>
      <c r="H623" s="261"/>
      <c r="I623" s="1176"/>
      <c r="J623" s="149"/>
      <c r="K623" s="631"/>
      <c r="L623" s="631"/>
      <c r="M623" s="631"/>
      <c r="N623" s="631"/>
      <c r="O623" s="631"/>
      <c r="P623" s="631"/>
      <c r="Q623" s="631"/>
      <c r="R623" s="631"/>
      <c r="S623" s="631"/>
      <c r="T623" s="631"/>
      <c r="U623" s="631"/>
      <c r="V623" s="631"/>
      <c r="W623" s="631"/>
      <c r="X623" s="631"/>
      <c r="Y623" s="631"/>
      <c r="Z623" s="631"/>
    </row>
    <row r="624" spans="1:26" ht="12.75" customHeight="1">
      <c r="A624" s="1188" t="s">
        <v>4099</v>
      </c>
      <c r="B624" s="1461" t="s">
        <v>3684</v>
      </c>
      <c r="C624" s="1391"/>
      <c r="D624" s="1201"/>
      <c r="E624" s="1460"/>
      <c r="F624" s="1391"/>
      <c r="G624" s="300"/>
      <c r="H624" s="261"/>
      <c r="I624" s="1176"/>
      <c r="J624" s="149"/>
      <c r="K624" s="631"/>
      <c r="L624" s="631"/>
      <c r="M624" s="631"/>
      <c r="N624" s="631"/>
      <c r="O624" s="631"/>
      <c r="P624" s="631"/>
      <c r="Q624" s="631"/>
      <c r="R624" s="631"/>
      <c r="S624" s="631"/>
      <c r="T624" s="631"/>
      <c r="U624" s="631"/>
      <c r="V624" s="631"/>
      <c r="W624" s="631"/>
      <c r="X624" s="631"/>
      <c r="Y624" s="631"/>
      <c r="Z624" s="631"/>
    </row>
    <row r="625" spans="1:26" ht="12.75" customHeight="1">
      <c r="A625" s="1188" t="s">
        <v>4100</v>
      </c>
      <c r="B625" s="1461" t="s">
        <v>3684</v>
      </c>
      <c r="C625" s="1391"/>
      <c r="D625" s="1201"/>
      <c r="E625" s="1460"/>
      <c r="F625" s="1391"/>
      <c r="G625" s="300"/>
      <c r="H625" s="261"/>
      <c r="I625" s="1176"/>
      <c r="J625" s="149"/>
      <c r="K625" s="631"/>
      <c r="L625" s="631"/>
      <c r="M625" s="631"/>
      <c r="N625" s="631"/>
      <c r="O625" s="631"/>
      <c r="P625" s="631"/>
      <c r="Q625" s="631"/>
      <c r="R625" s="631"/>
      <c r="S625" s="631"/>
      <c r="T625" s="631"/>
      <c r="U625" s="631"/>
      <c r="V625" s="631"/>
      <c r="W625" s="631"/>
      <c r="X625" s="631"/>
      <c r="Y625" s="631"/>
      <c r="Z625" s="631"/>
    </row>
    <row r="626" spans="1:26" ht="12.75" customHeight="1">
      <c r="A626" s="1188" t="s">
        <v>4101</v>
      </c>
      <c r="B626" s="1461" t="s">
        <v>3684</v>
      </c>
      <c r="C626" s="1391"/>
      <c r="D626" s="1201"/>
      <c r="E626" s="1460"/>
      <c r="F626" s="1391"/>
      <c r="G626" s="300"/>
      <c r="H626" s="261"/>
      <c r="I626" s="1176"/>
      <c r="J626" s="149"/>
      <c r="K626" s="631"/>
      <c r="L626" s="631"/>
      <c r="M626" s="631"/>
      <c r="N626" s="631"/>
      <c r="O626" s="631"/>
      <c r="P626" s="631"/>
      <c r="Q626" s="631"/>
      <c r="R626" s="631"/>
      <c r="S626" s="631"/>
      <c r="T626" s="631"/>
      <c r="U626" s="631"/>
      <c r="V626" s="631"/>
      <c r="W626" s="631"/>
      <c r="X626" s="631"/>
      <c r="Y626" s="631"/>
      <c r="Z626" s="631"/>
    </row>
    <row r="627" spans="1:26" ht="12.75" customHeight="1">
      <c r="A627" s="1188" t="s">
        <v>4102</v>
      </c>
      <c r="B627" s="1461" t="s">
        <v>3684</v>
      </c>
      <c r="C627" s="1391"/>
      <c r="D627" s="1201"/>
      <c r="E627" s="1460"/>
      <c r="F627" s="1391"/>
      <c r="G627" s="300"/>
      <c r="H627" s="261"/>
      <c r="I627" s="1176"/>
      <c r="J627" s="149"/>
      <c r="K627" s="631"/>
      <c r="L627" s="631"/>
      <c r="M627" s="631"/>
      <c r="N627" s="631"/>
      <c r="O627" s="631"/>
      <c r="P627" s="631"/>
      <c r="Q627" s="631"/>
      <c r="R627" s="631"/>
      <c r="S627" s="631"/>
      <c r="T627" s="631"/>
      <c r="U627" s="631"/>
      <c r="V627" s="631"/>
      <c r="W627" s="631"/>
      <c r="X627" s="631"/>
      <c r="Y627" s="631"/>
      <c r="Z627" s="631"/>
    </row>
    <row r="628" spans="1:26" ht="12.75" customHeight="1">
      <c r="A628" s="1188" t="s">
        <v>4103</v>
      </c>
      <c r="B628" s="1461" t="s">
        <v>3684</v>
      </c>
      <c r="C628" s="1391"/>
      <c r="D628" s="1201"/>
      <c r="E628" s="1460"/>
      <c r="F628" s="1391"/>
      <c r="G628" s="300"/>
      <c r="H628" s="261"/>
      <c r="I628" s="1176"/>
      <c r="J628" s="149"/>
      <c r="K628" s="631"/>
      <c r="L628" s="631"/>
      <c r="M628" s="631"/>
      <c r="N628" s="631"/>
      <c r="O628" s="631"/>
      <c r="P628" s="631"/>
      <c r="Q628" s="631"/>
      <c r="R628" s="631"/>
      <c r="S628" s="631"/>
      <c r="T628" s="631"/>
      <c r="U628" s="631"/>
      <c r="V628" s="631"/>
      <c r="W628" s="631"/>
      <c r="X628" s="631"/>
      <c r="Y628" s="631"/>
      <c r="Z628" s="631"/>
    </row>
    <row r="629" spans="1:26" ht="12.75" customHeight="1">
      <c r="A629" s="1188" t="s">
        <v>4104</v>
      </c>
      <c r="B629" s="1461" t="s">
        <v>3684</v>
      </c>
      <c r="C629" s="1391"/>
      <c r="D629" s="1201"/>
      <c r="E629" s="1460"/>
      <c r="F629" s="1391"/>
      <c r="G629" s="300"/>
      <c r="H629" s="261"/>
      <c r="I629" s="1176"/>
      <c r="J629" s="149"/>
      <c r="K629" s="631"/>
      <c r="L629" s="631"/>
      <c r="M629" s="631"/>
      <c r="N629" s="631"/>
      <c r="O629" s="631"/>
      <c r="P629" s="631"/>
      <c r="Q629" s="631"/>
      <c r="R629" s="631"/>
      <c r="S629" s="631"/>
      <c r="T629" s="631"/>
      <c r="U629" s="631"/>
      <c r="V629" s="631"/>
      <c r="W629" s="631"/>
      <c r="X629" s="631"/>
      <c r="Y629" s="631"/>
      <c r="Z629" s="631"/>
    </row>
    <row r="630" spans="1:26" ht="12.75" customHeight="1">
      <c r="A630" s="1188" t="s">
        <v>4105</v>
      </c>
      <c r="B630" s="1461" t="s">
        <v>3684</v>
      </c>
      <c r="C630" s="1391"/>
      <c r="D630" s="1201"/>
      <c r="E630" s="1460"/>
      <c r="F630" s="1391"/>
      <c r="G630" s="300"/>
      <c r="H630" s="261"/>
      <c r="I630" s="1176"/>
      <c r="J630" s="149"/>
      <c r="K630" s="631"/>
      <c r="L630" s="631"/>
      <c r="M630" s="631"/>
      <c r="N630" s="631"/>
      <c r="O630" s="631"/>
      <c r="P630" s="631"/>
      <c r="Q630" s="631"/>
      <c r="R630" s="631"/>
      <c r="S630" s="631"/>
      <c r="T630" s="631"/>
      <c r="U630" s="631"/>
      <c r="V630" s="631"/>
      <c r="W630" s="631"/>
      <c r="X630" s="631"/>
      <c r="Y630" s="631"/>
      <c r="Z630" s="631"/>
    </row>
    <row r="631" spans="1:26" ht="12.75" customHeight="1">
      <c r="A631" s="1188" t="s">
        <v>4106</v>
      </c>
      <c r="B631" s="1461" t="s">
        <v>3684</v>
      </c>
      <c r="C631" s="1391"/>
      <c r="D631" s="1201"/>
      <c r="E631" s="1460"/>
      <c r="F631" s="1391"/>
      <c r="G631" s="300"/>
      <c r="H631" s="261"/>
      <c r="I631" s="1176"/>
      <c r="J631" s="149"/>
      <c r="K631" s="631"/>
      <c r="L631" s="631"/>
      <c r="M631" s="631"/>
      <c r="N631" s="631"/>
      <c r="O631" s="631"/>
      <c r="P631" s="631"/>
      <c r="Q631" s="631"/>
      <c r="R631" s="631"/>
      <c r="S631" s="631"/>
      <c r="T631" s="631"/>
      <c r="U631" s="631"/>
      <c r="V631" s="631"/>
      <c r="W631" s="631"/>
      <c r="X631" s="631"/>
      <c r="Y631" s="631"/>
      <c r="Z631" s="631"/>
    </row>
    <row r="632" spans="1:26" ht="12.75" customHeight="1">
      <c r="A632" s="1188" t="s">
        <v>4107</v>
      </c>
      <c r="B632" s="1461" t="s">
        <v>3684</v>
      </c>
      <c r="C632" s="1391"/>
      <c r="D632" s="1201"/>
      <c r="E632" s="1460"/>
      <c r="F632" s="1391"/>
      <c r="G632" s="300"/>
      <c r="H632" s="261"/>
      <c r="I632" s="1176"/>
      <c r="J632" s="149"/>
      <c r="K632" s="631"/>
      <c r="L632" s="631"/>
      <c r="M632" s="631"/>
      <c r="N632" s="631"/>
      <c r="O632" s="631"/>
      <c r="P632" s="631"/>
      <c r="Q632" s="631"/>
      <c r="R632" s="631"/>
      <c r="S632" s="631"/>
      <c r="T632" s="631"/>
      <c r="U632" s="631"/>
      <c r="V632" s="631"/>
      <c r="W632" s="631"/>
      <c r="X632" s="631"/>
      <c r="Y632" s="631"/>
      <c r="Z632" s="631"/>
    </row>
    <row r="633" spans="1:26" ht="12.75" customHeight="1">
      <c r="A633" s="1188" t="s">
        <v>4108</v>
      </c>
      <c r="B633" s="1461" t="s">
        <v>3684</v>
      </c>
      <c r="C633" s="1391"/>
      <c r="D633" s="1201"/>
      <c r="E633" s="1460"/>
      <c r="F633" s="1391"/>
      <c r="G633" s="300"/>
      <c r="H633" s="261"/>
      <c r="I633" s="1176"/>
      <c r="J633" s="149"/>
      <c r="K633" s="631"/>
      <c r="L633" s="631"/>
      <c r="M633" s="631"/>
      <c r="N633" s="631"/>
      <c r="O633" s="631"/>
      <c r="P633" s="631"/>
      <c r="Q633" s="631"/>
      <c r="R633" s="631"/>
      <c r="S633" s="631"/>
      <c r="T633" s="631"/>
      <c r="U633" s="631"/>
      <c r="V633" s="631"/>
      <c r="W633" s="631"/>
      <c r="X633" s="631"/>
      <c r="Y633" s="631"/>
      <c r="Z633" s="631"/>
    </row>
    <row r="634" spans="1:26" ht="12.75" customHeight="1">
      <c r="A634" s="1188" t="s">
        <v>4109</v>
      </c>
      <c r="B634" s="1461" t="s">
        <v>3684</v>
      </c>
      <c r="C634" s="1391"/>
      <c r="D634" s="1201"/>
      <c r="E634" s="1460"/>
      <c r="F634" s="1391"/>
      <c r="G634" s="300"/>
      <c r="H634" s="261"/>
      <c r="I634" s="1176"/>
      <c r="J634" s="149"/>
      <c r="K634" s="631"/>
      <c r="L634" s="631"/>
      <c r="M634" s="631"/>
      <c r="N634" s="631"/>
      <c r="O634" s="631"/>
      <c r="P634" s="631"/>
      <c r="Q634" s="631"/>
      <c r="R634" s="631"/>
      <c r="S634" s="631"/>
      <c r="T634" s="631"/>
      <c r="U634" s="631"/>
      <c r="V634" s="631"/>
      <c r="W634" s="631"/>
      <c r="X634" s="631"/>
      <c r="Y634" s="631"/>
      <c r="Z634" s="631"/>
    </row>
    <row r="635" spans="1:26" ht="12.75" customHeight="1">
      <c r="A635" s="1188" t="s">
        <v>4110</v>
      </c>
      <c r="B635" s="1461" t="s">
        <v>3684</v>
      </c>
      <c r="C635" s="1391"/>
      <c r="D635" s="1201"/>
      <c r="E635" s="1460"/>
      <c r="F635" s="1391"/>
      <c r="G635" s="300"/>
      <c r="H635" s="261"/>
      <c r="I635" s="1176"/>
      <c r="J635" s="149"/>
      <c r="K635" s="631"/>
      <c r="L635" s="631"/>
      <c r="M635" s="631"/>
      <c r="N635" s="631"/>
      <c r="O635" s="631"/>
      <c r="P635" s="631"/>
      <c r="Q635" s="631"/>
      <c r="R635" s="631"/>
      <c r="S635" s="631"/>
      <c r="T635" s="631"/>
      <c r="U635" s="631"/>
      <c r="V635" s="631"/>
      <c r="W635" s="631"/>
      <c r="X635" s="631"/>
      <c r="Y635" s="631"/>
      <c r="Z635" s="631"/>
    </row>
    <row r="636" spans="1:26" ht="12.75" customHeight="1">
      <c r="A636" s="1188" t="s">
        <v>4111</v>
      </c>
      <c r="B636" s="1461" t="s">
        <v>3684</v>
      </c>
      <c r="C636" s="1391"/>
      <c r="D636" s="1201"/>
      <c r="E636" s="1460"/>
      <c r="F636" s="1391"/>
      <c r="G636" s="300"/>
      <c r="H636" s="261"/>
      <c r="I636" s="1176"/>
      <c r="J636" s="149"/>
      <c r="K636" s="631"/>
      <c r="L636" s="631"/>
      <c r="M636" s="631"/>
      <c r="N636" s="631"/>
      <c r="O636" s="631"/>
      <c r="P636" s="631"/>
      <c r="Q636" s="631"/>
      <c r="R636" s="631"/>
      <c r="S636" s="631"/>
      <c r="T636" s="631"/>
      <c r="U636" s="631"/>
      <c r="V636" s="631"/>
      <c r="W636" s="631"/>
      <c r="X636" s="631"/>
      <c r="Y636" s="631"/>
      <c r="Z636" s="631"/>
    </row>
    <row r="637" spans="1:26" ht="12.75" customHeight="1">
      <c r="A637" s="1188" t="s">
        <v>4112</v>
      </c>
      <c r="B637" s="1461" t="s">
        <v>3684</v>
      </c>
      <c r="C637" s="1391"/>
      <c r="D637" s="1201"/>
      <c r="E637" s="1460"/>
      <c r="F637" s="1391"/>
      <c r="G637" s="300"/>
      <c r="H637" s="261"/>
      <c r="I637" s="1176"/>
      <c r="J637" s="149"/>
      <c r="K637" s="631"/>
      <c r="L637" s="631"/>
      <c r="M637" s="631"/>
      <c r="N637" s="631"/>
      <c r="O637" s="631"/>
      <c r="P637" s="631"/>
      <c r="Q637" s="631"/>
      <c r="R637" s="631"/>
      <c r="S637" s="631"/>
      <c r="T637" s="631"/>
      <c r="U637" s="631"/>
      <c r="V637" s="631"/>
      <c r="W637" s="631"/>
      <c r="X637" s="631"/>
      <c r="Y637" s="631"/>
      <c r="Z637" s="631"/>
    </row>
    <row r="638" spans="1:26" ht="12.75" customHeight="1">
      <c r="A638" s="1188" t="s">
        <v>4113</v>
      </c>
      <c r="B638" s="1461" t="s">
        <v>3684</v>
      </c>
      <c r="C638" s="1391"/>
      <c r="D638" s="1201"/>
      <c r="E638" s="1460"/>
      <c r="F638" s="1391"/>
      <c r="G638" s="300"/>
      <c r="H638" s="261"/>
      <c r="I638" s="1176"/>
      <c r="J638" s="149"/>
      <c r="K638" s="631"/>
      <c r="L638" s="631"/>
      <c r="M638" s="631"/>
      <c r="N638" s="631"/>
      <c r="O638" s="631"/>
      <c r="P638" s="631"/>
      <c r="Q638" s="631"/>
      <c r="R638" s="631"/>
      <c r="S638" s="631"/>
      <c r="T638" s="631"/>
      <c r="U638" s="631"/>
      <c r="V638" s="631"/>
      <c r="W638" s="631"/>
      <c r="X638" s="631"/>
      <c r="Y638" s="631"/>
      <c r="Z638" s="631"/>
    </row>
    <row r="639" spans="1:26" ht="12.75" customHeight="1">
      <c r="A639" s="1188" t="s">
        <v>4114</v>
      </c>
      <c r="B639" s="1461" t="s">
        <v>3684</v>
      </c>
      <c r="C639" s="1391"/>
      <c r="D639" s="1201"/>
      <c r="E639" s="1460"/>
      <c r="F639" s="1391"/>
      <c r="G639" s="300"/>
      <c r="H639" s="261"/>
      <c r="I639" s="1176"/>
      <c r="J639" s="149"/>
      <c r="K639" s="631"/>
      <c r="L639" s="631"/>
      <c r="M639" s="631"/>
      <c r="N639" s="631"/>
      <c r="O639" s="631"/>
      <c r="P639" s="631"/>
      <c r="Q639" s="631"/>
      <c r="R639" s="631"/>
      <c r="S639" s="631"/>
      <c r="T639" s="631"/>
      <c r="U639" s="631"/>
      <c r="V639" s="631"/>
      <c r="W639" s="631"/>
      <c r="X639" s="631"/>
      <c r="Y639" s="631"/>
      <c r="Z639" s="631"/>
    </row>
    <row r="640" spans="1:26" ht="12.75" customHeight="1">
      <c r="A640" s="1188" t="s">
        <v>4115</v>
      </c>
      <c r="B640" s="1461" t="s">
        <v>3684</v>
      </c>
      <c r="C640" s="1391"/>
      <c r="D640" s="1201"/>
      <c r="E640" s="1460"/>
      <c r="F640" s="1391"/>
      <c r="G640" s="300"/>
      <c r="H640" s="261"/>
      <c r="I640" s="1176"/>
      <c r="J640" s="149"/>
      <c r="K640" s="631"/>
      <c r="L640" s="631"/>
      <c r="M640" s="631"/>
      <c r="N640" s="631"/>
      <c r="O640" s="631"/>
      <c r="P640" s="631"/>
      <c r="Q640" s="631"/>
      <c r="R640" s="631"/>
      <c r="S640" s="631"/>
      <c r="T640" s="631"/>
      <c r="U640" s="631"/>
      <c r="V640" s="631"/>
      <c r="W640" s="631"/>
      <c r="X640" s="631"/>
      <c r="Y640" s="631"/>
      <c r="Z640" s="631"/>
    </row>
    <row r="641" spans="1:26" ht="12.75" customHeight="1">
      <c r="A641" s="1188" t="s">
        <v>4116</v>
      </c>
      <c r="B641" s="1461" t="s">
        <v>3684</v>
      </c>
      <c r="C641" s="1391"/>
      <c r="D641" s="1201"/>
      <c r="E641" s="1460"/>
      <c r="F641" s="1391"/>
      <c r="G641" s="300"/>
      <c r="H641" s="261"/>
      <c r="I641" s="1176"/>
      <c r="J641" s="149"/>
      <c r="K641" s="631"/>
      <c r="L641" s="631"/>
      <c r="M641" s="631"/>
      <c r="N641" s="631"/>
      <c r="O641" s="631"/>
      <c r="P641" s="631"/>
      <c r="Q641" s="631"/>
      <c r="R641" s="631"/>
      <c r="S641" s="631"/>
      <c r="T641" s="631"/>
      <c r="U641" s="631"/>
      <c r="V641" s="631"/>
      <c r="W641" s="631"/>
      <c r="X641" s="631"/>
      <c r="Y641" s="631"/>
      <c r="Z641" s="631"/>
    </row>
    <row r="642" spans="1:26" ht="12.75" customHeight="1">
      <c r="A642" s="1188" t="s">
        <v>4117</v>
      </c>
      <c r="B642" s="1461" t="s">
        <v>3684</v>
      </c>
      <c r="C642" s="1391"/>
      <c r="D642" s="1201"/>
      <c r="E642" s="1460"/>
      <c r="F642" s="1391"/>
      <c r="G642" s="300"/>
      <c r="H642" s="261"/>
      <c r="I642" s="1176"/>
      <c r="J642" s="149"/>
      <c r="K642" s="631"/>
      <c r="L642" s="631"/>
      <c r="M642" s="631"/>
      <c r="N642" s="631"/>
      <c r="O642" s="631"/>
      <c r="P642" s="631"/>
      <c r="Q642" s="631"/>
      <c r="R642" s="631"/>
      <c r="S642" s="631"/>
      <c r="T642" s="631"/>
      <c r="U642" s="631"/>
      <c r="V642" s="631"/>
      <c r="W642" s="631"/>
      <c r="X642" s="631"/>
      <c r="Y642" s="631"/>
      <c r="Z642" s="631"/>
    </row>
    <row r="643" spans="1:26" ht="12.75" customHeight="1">
      <c r="A643" s="1188" t="s">
        <v>4118</v>
      </c>
      <c r="B643" s="1461" t="s">
        <v>3684</v>
      </c>
      <c r="C643" s="1391"/>
      <c r="D643" s="1201"/>
      <c r="E643" s="1460"/>
      <c r="F643" s="1391"/>
      <c r="G643" s="300"/>
      <c r="H643" s="261"/>
      <c r="I643" s="1176"/>
      <c r="J643" s="149"/>
      <c r="K643" s="631"/>
      <c r="L643" s="631"/>
      <c r="M643" s="631"/>
      <c r="N643" s="631"/>
      <c r="O643" s="631"/>
      <c r="P643" s="631"/>
      <c r="Q643" s="631"/>
      <c r="R643" s="631"/>
      <c r="S643" s="631"/>
      <c r="T643" s="631"/>
      <c r="U643" s="631"/>
      <c r="V643" s="631"/>
      <c r="W643" s="631"/>
      <c r="X643" s="631"/>
      <c r="Y643" s="631"/>
      <c r="Z643" s="631"/>
    </row>
    <row r="644" spans="1:26" ht="12.75" customHeight="1">
      <c r="A644" s="1188" t="s">
        <v>4119</v>
      </c>
      <c r="B644" s="1461" t="s">
        <v>3684</v>
      </c>
      <c r="C644" s="1391"/>
      <c r="D644" s="1201"/>
      <c r="E644" s="1460"/>
      <c r="F644" s="1391"/>
      <c r="G644" s="300"/>
      <c r="H644" s="261"/>
      <c r="I644" s="1176"/>
      <c r="J644" s="149"/>
      <c r="K644" s="631"/>
      <c r="L644" s="631"/>
      <c r="M644" s="631"/>
      <c r="N644" s="631"/>
      <c r="O644" s="631"/>
      <c r="P644" s="631"/>
      <c r="Q644" s="631"/>
      <c r="R644" s="631"/>
      <c r="S644" s="631"/>
      <c r="T644" s="631"/>
      <c r="U644" s="631"/>
      <c r="V644" s="631"/>
      <c r="W644" s="631"/>
      <c r="X644" s="631"/>
      <c r="Y644" s="631"/>
      <c r="Z644" s="631"/>
    </row>
    <row r="645" spans="1:26" ht="12.75" customHeight="1">
      <c r="A645" s="1188" t="s">
        <v>4120</v>
      </c>
      <c r="B645" s="1461" t="s">
        <v>3684</v>
      </c>
      <c r="C645" s="1391"/>
      <c r="D645" s="1201"/>
      <c r="E645" s="1460"/>
      <c r="F645" s="1391"/>
      <c r="G645" s="300"/>
      <c r="H645" s="261"/>
      <c r="I645" s="1176"/>
      <c r="J645" s="149"/>
      <c r="K645" s="631"/>
      <c r="L645" s="631"/>
      <c r="M645" s="631"/>
      <c r="N645" s="631"/>
      <c r="O645" s="631"/>
      <c r="P645" s="631"/>
      <c r="Q645" s="631"/>
      <c r="R645" s="631"/>
      <c r="S645" s="631"/>
      <c r="T645" s="631"/>
      <c r="U645" s="631"/>
      <c r="V645" s="631"/>
      <c r="W645" s="631"/>
      <c r="X645" s="631"/>
      <c r="Y645" s="631"/>
      <c r="Z645" s="631"/>
    </row>
    <row r="646" spans="1:26" ht="12.75" customHeight="1">
      <c r="A646" s="1188" t="s">
        <v>4121</v>
      </c>
      <c r="B646" s="1461" t="s">
        <v>3684</v>
      </c>
      <c r="C646" s="1391"/>
      <c r="D646" s="1201"/>
      <c r="E646" s="1460"/>
      <c r="F646" s="1391"/>
      <c r="G646" s="300"/>
      <c r="H646" s="261"/>
      <c r="I646" s="1176"/>
      <c r="J646" s="149"/>
      <c r="K646" s="631"/>
      <c r="L646" s="631"/>
      <c r="M646" s="631"/>
      <c r="N646" s="631"/>
      <c r="O646" s="631"/>
      <c r="P646" s="631"/>
      <c r="Q646" s="631"/>
      <c r="R646" s="631"/>
      <c r="S646" s="631"/>
      <c r="T646" s="631"/>
      <c r="U646" s="631"/>
      <c r="V646" s="631"/>
      <c r="W646" s="631"/>
      <c r="X646" s="631"/>
      <c r="Y646" s="631"/>
      <c r="Z646" s="631"/>
    </row>
    <row r="647" spans="1:26" ht="12.75" customHeight="1">
      <c r="A647" s="1188" t="s">
        <v>4122</v>
      </c>
      <c r="B647" s="1461" t="s">
        <v>3684</v>
      </c>
      <c r="C647" s="1391"/>
      <c r="D647" s="1201"/>
      <c r="E647" s="1460"/>
      <c r="F647" s="1391"/>
      <c r="G647" s="300"/>
      <c r="H647" s="261"/>
      <c r="I647" s="1176"/>
      <c r="J647" s="149"/>
      <c r="K647" s="631"/>
      <c r="L647" s="631"/>
      <c r="M647" s="631"/>
      <c r="N647" s="631"/>
      <c r="O647" s="631"/>
      <c r="P647" s="631"/>
      <c r="Q647" s="631"/>
      <c r="R647" s="631"/>
      <c r="S647" s="631"/>
      <c r="T647" s="631"/>
      <c r="U647" s="631"/>
      <c r="V647" s="631"/>
      <c r="W647" s="631"/>
      <c r="X647" s="631"/>
      <c r="Y647" s="631"/>
      <c r="Z647" s="631"/>
    </row>
    <row r="648" spans="1:26" ht="12.75" customHeight="1">
      <c r="A648" s="1188" t="s">
        <v>4123</v>
      </c>
      <c r="B648" s="1461" t="s">
        <v>3684</v>
      </c>
      <c r="C648" s="1391"/>
      <c r="D648" s="1201"/>
      <c r="E648" s="1460"/>
      <c r="F648" s="1391"/>
      <c r="G648" s="300"/>
      <c r="H648" s="261"/>
      <c r="I648" s="1176"/>
      <c r="J648" s="149"/>
      <c r="K648" s="631"/>
      <c r="L648" s="631"/>
      <c r="M648" s="631"/>
      <c r="N648" s="631"/>
      <c r="O648" s="631"/>
      <c r="P648" s="631"/>
      <c r="Q648" s="631"/>
      <c r="R648" s="631"/>
      <c r="S648" s="631"/>
      <c r="T648" s="631"/>
      <c r="U648" s="631"/>
      <c r="V648" s="631"/>
      <c r="W648" s="631"/>
      <c r="X648" s="631"/>
      <c r="Y648" s="631"/>
      <c r="Z648" s="631"/>
    </row>
    <row r="649" spans="1:26" ht="12.75" customHeight="1">
      <c r="A649" s="1188" t="s">
        <v>4124</v>
      </c>
      <c r="B649" s="1461" t="s">
        <v>3684</v>
      </c>
      <c r="C649" s="1391"/>
      <c r="D649" s="1201"/>
      <c r="E649" s="1460"/>
      <c r="F649" s="1391"/>
      <c r="G649" s="300"/>
      <c r="H649" s="261"/>
      <c r="I649" s="1176"/>
      <c r="J649" s="149"/>
      <c r="K649" s="631"/>
      <c r="L649" s="631"/>
      <c r="M649" s="631"/>
      <c r="N649" s="631"/>
      <c r="O649" s="631"/>
      <c r="P649" s="631"/>
      <c r="Q649" s="631"/>
      <c r="R649" s="631"/>
      <c r="S649" s="631"/>
      <c r="T649" s="631"/>
      <c r="U649" s="631"/>
      <c r="V649" s="631"/>
      <c r="W649" s="631"/>
      <c r="X649" s="631"/>
      <c r="Y649" s="631"/>
      <c r="Z649" s="631"/>
    </row>
    <row r="650" spans="1:26" ht="12.75" customHeight="1">
      <c r="A650" s="1188" t="s">
        <v>4125</v>
      </c>
      <c r="B650" s="1461" t="s">
        <v>3684</v>
      </c>
      <c r="C650" s="1391"/>
      <c r="D650" s="1201"/>
      <c r="E650" s="1460"/>
      <c r="F650" s="1391"/>
      <c r="G650" s="300"/>
      <c r="H650" s="261"/>
      <c r="I650" s="1176"/>
      <c r="J650" s="149"/>
      <c r="K650" s="631"/>
      <c r="L650" s="631"/>
      <c r="M650" s="631"/>
      <c r="N650" s="631"/>
      <c r="O650" s="631"/>
      <c r="P650" s="631"/>
      <c r="Q650" s="631"/>
      <c r="R650" s="631"/>
      <c r="S650" s="631"/>
      <c r="T650" s="631"/>
      <c r="U650" s="631"/>
      <c r="V650" s="631"/>
      <c r="W650" s="631"/>
      <c r="X650" s="631"/>
      <c r="Y650" s="631"/>
      <c r="Z650" s="631"/>
    </row>
    <row r="651" spans="1:26" ht="12.75" customHeight="1">
      <c r="A651" s="1188" t="s">
        <v>4126</v>
      </c>
      <c r="B651" s="1461" t="s">
        <v>3684</v>
      </c>
      <c r="C651" s="1391"/>
      <c r="D651" s="1201"/>
      <c r="E651" s="1460"/>
      <c r="F651" s="1391"/>
      <c r="G651" s="300"/>
      <c r="H651" s="261"/>
      <c r="I651" s="1176"/>
      <c r="J651" s="149"/>
      <c r="K651" s="631"/>
      <c r="L651" s="631"/>
      <c r="M651" s="631"/>
      <c r="N651" s="631"/>
      <c r="O651" s="631"/>
      <c r="P651" s="631"/>
      <c r="Q651" s="631"/>
      <c r="R651" s="631"/>
      <c r="S651" s="631"/>
      <c r="T651" s="631"/>
      <c r="U651" s="631"/>
      <c r="V651" s="631"/>
      <c r="W651" s="631"/>
      <c r="X651" s="631"/>
      <c r="Y651" s="631"/>
      <c r="Z651" s="631"/>
    </row>
    <row r="652" spans="1:26" ht="12.75" customHeight="1">
      <c r="A652" s="1188" t="s">
        <v>4127</v>
      </c>
      <c r="B652" s="1461" t="s">
        <v>3684</v>
      </c>
      <c r="C652" s="1391"/>
      <c r="D652" s="1201"/>
      <c r="E652" s="1460"/>
      <c r="F652" s="1391"/>
      <c r="G652" s="300"/>
      <c r="H652" s="261"/>
      <c r="I652" s="1176"/>
      <c r="J652" s="149"/>
      <c r="K652" s="631"/>
      <c r="L652" s="631"/>
      <c r="M652" s="631"/>
      <c r="N652" s="631"/>
      <c r="O652" s="631"/>
      <c r="P652" s="631"/>
      <c r="Q652" s="631"/>
      <c r="R652" s="631"/>
      <c r="S652" s="631"/>
      <c r="T652" s="631"/>
      <c r="U652" s="631"/>
      <c r="V652" s="631"/>
      <c r="W652" s="631"/>
      <c r="X652" s="631"/>
      <c r="Y652" s="631"/>
      <c r="Z652" s="631"/>
    </row>
    <row r="653" spans="1:26" ht="12.75" customHeight="1">
      <c r="A653" s="1188" t="s">
        <v>4128</v>
      </c>
      <c r="B653" s="1461" t="s">
        <v>3684</v>
      </c>
      <c r="C653" s="1391"/>
      <c r="D653" s="1201"/>
      <c r="E653" s="1460"/>
      <c r="F653" s="1391"/>
      <c r="G653" s="300"/>
      <c r="H653" s="261"/>
      <c r="I653" s="1176"/>
      <c r="J653" s="149"/>
      <c r="K653" s="631"/>
      <c r="L653" s="631"/>
      <c r="M653" s="631"/>
      <c r="N653" s="631"/>
      <c r="O653" s="631"/>
      <c r="P653" s="631"/>
      <c r="Q653" s="631"/>
      <c r="R653" s="631"/>
      <c r="S653" s="631"/>
      <c r="T653" s="631"/>
      <c r="U653" s="631"/>
      <c r="V653" s="631"/>
      <c r="W653" s="631"/>
      <c r="X653" s="631"/>
      <c r="Y653" s="631"/>
      <c r="Z653" s="631"/>
    </row>
    <row r="654" spans="1:26" ht="12.75" customHeight="1">
      <c r="A654" s="1188" t="s">
        <v>4129</v>
      </c>
      <c r="B654" s="1461" t="s">
        <v>3684</v>
      </c>
      <c r="C654" s="1391"/>
      <c r="D654" s="1201"/>
      <c r="E654" s="1460"/>
      <c r="F654" s="1391"/>
      <c r="G654" s="300"/>
      <c r="H654" s="261"/>
      <c r="I654" s="1176"/>
      <c r="J654" s="149"/>
      <c r="K654" s="631"/>
      <c r="L654" s="631"/>
      <c r="M654" s="631"/>
      <c r="N654" s="631"/>
      <c r="O654" s="631"/>
      <c r="P654" s="631"/>
      <c r="Q654" s="631"/>
      <c r="R654" s="631"/>
      <c r="S654" s="631"/>
      <c r="T654" s="631"/>
      <c r="U654" s="631"/>
      <c r="V654" s="631"/>
      <c r="W654" s="631"/>
      <c r="X654" s="631"/>
      <c r="Y654" s="631"/>
      <c r="Z654" s="631"/>
    </row>
    <row r="655" spans="1:26" ht="12.75" customHeight="1">
      <c r="A655" s="1188" t="s">
        <v>4130</v>
      </c>
      <c r="B655" s="1461" t="s">
        <v>3684</v>
      </c>
      <c r="C655" s="1391"/>
      <c r="D655" s="1201"/>
      <c r="E655" s="1460"/>
      <c r="F655" s="1391"/>
      <c r="G655" s="300"/>
      <c r="H655" s="261"/>
      <c r="I655" s="1176"/>
      <c r="J655" s="149"/>
      <c r="K655" s="631"/>
      <c r="L655" s="631"/>
      <c r="M655" s="631"/>
      <c r="N655" s="631"/>
      <c r="O655" s="631"/>
      <c r="P655" s="631"/>
      <c r="Q655" s="631"/>
      <c r="R655" s="631"/>
      <c r="S655" s="631"/>
      <c r="T655" s="631"/>
      <c r="U655" s="631"/>
      <c r="V655" s="631"/>
      <c r="W655" s="631"/>
      <c r="X655" s="631"/>
      <c r="Y655" s="631"/>
      <c r="Z655" s="631"/>
    </row>
    <row r="656" spans="1:26" ht="12.75" customHeight="1">
      <c r="A656" s="1188" t="s">
        <v>4131</v>
      </c>
      <c r="B656" s="1461" t="s">
        <v>3684</v>
      </c>
      <c r="C656" s="1391"/>
      <c r="D656" s="1201"/>
      <c r="E656" s="1460"/>
      <c r="F656" s="1391"/>
      <c r="G656" s="300"/>
      <c r="H656" s="261"/>
      <c r="I656" s="1176"/>
      <c r="J656" s="149"/>
      <c r="K656" s="631"/>
      <c r="L656" s="631"/>
      <c r="M656" s="631"/>
      <c r="N656" s="631"/>
      <c r="O656" s="631"/>
      <c r="P656" s="631"/>
      <c r="Q656" s="631"/>
      <c r="R656" s="631"/>
      <c r="S656" s="631"/>
      <c r="T656" s="631"/>
      <c r="U656" s="631"/>
      <c r="V656" s="631"/>
      <c r="W656" s="631"/>
      <c r="X656" s="631"/>
      <c r="Y656" s="631"/>
      <c r="Z656" s="631"/>
    </row>
    <row r="657" spans="1:26" ht="12.75" customHeight="1">
      <c r="A657" s="1188" t="s">
        <v>4132</v>
      </c>
      <c r="B657" s="1461" t="s">
        <v>3684</v>
      </c>
      <c r="C657" s="1391"/>
      <c r="D657" s="1201"/>
      <c r="E657" s="1460"/>
      <c r="F657" s="1391"/>
      <c r="G657" s="300"/>
      <c r="H657" s="261"/>
      <c r="I657" s="1176"/>
      <c r="J657" s="149"/>
      <c r="K657" s="631"/>
      <c r="L657" s="631"/>
      <c r="M657" s="631"/>
      <c r="N657" s="631"/>
      <c r="O657" s="631"/>
      <c r="P657" s="631"/>
      <c r="Q657" s="631"/>
      <c r="R657" s="631"/>
      <c r="S657" s="631"/>
      <c r="T657" s="631"/>
      <c r="U657" s="631"/>
      <c r="V657" s="631"/>
      <c r="W657" s="631"/>
      <c r="X657" s="631"/>
      <c r="Y657" s="631"/>
      <c r="Z657" s="631"/>
    </row>
    <row r="658" spans="1:26" ht="12.75" customHeight="1">
      <c r="A658" s="1188" t="s">
        <v>4133</v>
      </c>
      <c r="B658" s="1461" t="s">
        <v>3684</v>
      </c>
      <c r="C658" s="1391"/>
      <c r="D658" s="1201"/>
      <c r="E658" s="1460"/>
      <c r="F658" s="1391"/>
      <c r="G658" s="300"/>
      <c r="H658" s="261"/>
      <c r="I658" s="1176"/>
      <c r="J658" s="149"/>
      <c r="K658" s="631"/>
      <c r="L658" s="631"/>
      <c r="M658" s="631"/>
      <c r="N658" s="631"/>
      <c r="O658" s="631"/>
      <c r="P658" s="631"/>
      <c r="Q658" s="631"/>
      <c r="R658" s="631"/>
      <c r="S658" s="631"/>
      <c r="T658" s="631"/>
      <c r="U658" s="631"/>
      <c r="V658" s="631"/>
      <c r="W658" s="631"/>
      <c r="X658" s="631"/>
      <c r="Y658" s="631"/>
      <c r="Z658" s="631"/>
    </row>
    <row r="659" spans="1:26" ht="12.75" customHeight="1">
      <c r="A659" s="1188" t="s">
        <v>4134</v>
      </c>
      <c r="B659" s="1461" t="s">
        <v>3684</v>
      </c>
      <c r="C659" s="1391"/>
      <c r="D659" s="1201"/>
      <c r="E659" s="1460"/>
      <c r="F659" s="1391"/>
      <c r="G659" s="300"/>
      <c r="H659" s="261"/>
      <c r="I659" s="1176"/>
      <c r="J659" s="149"/>
      <c r="K659" s="631"/>
      <c r="L659" s="631"/>
      <c r="M659" s="631"/>
      <c r="N659" s="631"/>
      <c r="O659" s="631"/>
      <c r="P659" s="631"/>
      <c r="Q659" s="631"/>
      <c r="R659" s="631"/>
      <c r="S659" s="631"/>
      <c r="T659" s="631"/>
      <c r="U659" s="631"/>
      <c r="V659" s="631"/>
      <c r="W659" s="631"/>
      <c r="X659" s="631"/>
      <c r="Y659" s="631"/>
      <c r="Z659" s="631"/>
    </row>
    <row r="660" spans="1:26" ht="12.75" customHeight="1">
      <c r="A660" s="1188" t="s">
        <v>4135</v>
      </c>
      <c r="B660" s="1461" t="s">
        <v>3684</v>
      </c>
      <c r="C660" s="1391"/>
      <c r="D660" s="1201"/>
      <c r="E660" s="1460"/>
      <c r="F660" s="1391"/>
      <c r="G660" s="300"/>
      <c r="H660" s="261"/>
      <c r="I660" s="1176"/>
      <c r="J660" s="149"/>
      <c r="K660" s="631"/>
      <c r="L660" s="631"/>
      <c r="M660" s="631"/>
      <c r="N660" s="631"/>
      <c r="O660" s="631"/>
      <c r="P660" s="631"/>
      <c r="Q660" s="631"/>
      <c r="R660" s="631"/>
      <c r="S660" s="631"/>
      <c r="T660" s="631"/>
      <c r="U660" s="631"/>
      <c r="V660" s="631"/>
      <c r="W660" s="631"/>
      <c r="X660" s="631"/>
      <c r="Y660" s="631"/>
      <c r="Z660" s="631"/>
    </row>
    <row r="661" spans="1:26" ht="12.75" customHeight="1">
      <c r="A661" s="1188" t="s">
        <v>4136</v>
      </c>
      <c r="B661" s="1461" t="s">
        <v>3684</v>
      </c>
      <c r="C661" s="1391"/>
      <c r="D661" s="1201"/>
      <c r="E661" s="1460"/>
      <c r="F661" s="1391"/>
      <c r="G661" s="300"/>
      <c r="H661" s="261"/>
      <c r="I661" s="1176"/>
      <c r="J661" s="149"/>
      <c r="K661" s="631"/>
      <c r="L661" s="631"/>
      <c r="M661" s="631"/>
      <c r="N661" s="631"/>
      <c r="O661" s="631"/>
      <c r="P661" s="631"/>
      <c r="Q661" s="631"/>
      <c r="R661" s="631"/>
      <c r="S661" s="631"/>
      <c r="T661" s="631"/>
      <c r="U661" s="631"/>
      <c r="V661" s="631"/>
      <c r="W661" s="631"/>
      <c r="X661" s="631"/>
      <c r="Y661" s="631"/>
      <c r="Z661" s="631"/>
    </row>
    <row r="662" spans="1:26" ht="12.75" customHeight="1">
      <c r="A662" s="1188" t="s">
        <v>4137</v>
      </c>
      <c r="B662" s="1461" t="s">
        <v>3684</v>
      </c>
      <c r="C662" s="1391"/>
      <c r="D662" s="1201"/>
      <c r="E662" s="1460"/>
      <c r="F662" s="1391"/>
      <c r="G662" s="300"/>
      <c r="H662" s="261"/>
      <c r="I662" s="1176"/>
      <c r="J662" s="149"/>
      <c r="K662" s="631"/>
      <c r="L662" s="631"/>
      <c r="M662" s="631"/>
      <c r="N662" s="631"/>
      <c r="O662" s="631"/>
      <c r="P662" s="631"/>
      <c r="Q662" s="631"/>
      <c r="R662" s="631"/>
      <c r="S662" s="631"/>
      <c r="T662" s="631"/>
      <c r="U662" s="631"/>
      <c r="V662" s="631"/>
      <c r="W662" s="631"/>
      <c r="X662" s="631"/>
      <c r="Y662" s="631"/>
      <c r="Z662" s="631"/>
    </row>
    <row r="663" spans="1:26" ht="12.75" customHeight="1">
      <c r="A663" s="1188" t="s">
        <v>4138</v>
      </c>
      <c r="B663" s="1461" t="s">
        <v>3684</v>
      </c>
      <c r="C663" s="1391"/>
      <c r="D663" s="1201"/>
      <c r="E663" s="1460"/>
      <c r="F663" s="1391"/>
      <c r="G663" s="300"/>
      <c r="H663" s="261"/>
      <c r="I663" s="1176"/>
      <c r="J663" s="149"/>
      <c r="K663" s="631"/>
      <c r="L663" s="631"/>
      <c r="M663" s="631"/>
      <c r="N663" s="631"/>
      <c r="O663" s="631"/>
      <c r="P663" s="631"/>
      <c r="Q663" s="631"/>
      <c r="R663" s="631"/>
      <c r="S663" s="631"/>
      <c r="T663" s="631"/>
      <c r="U663" s="631"/>
      <c r="V663" s="631"/>
      <c r="W663" s="631"/>
      <c r="X663" s="631"/>
      <c r="Y663" s="631"/>
      <c r="Z663" s="631"/>
    </row>
    <row r="664" spans="1:26" ht="12.75" customHeight="1">
      <c r="A664" s="1188" t="s">
        <v>4139</v>
      </c>
      <c r="B664" s="1461" t="s">
        <v>3684</v>
      </c>
      <c r="C664" s="1391"/>
      <c r="D664" s="1201"/>
      <c r="E664" s="1460"/>
      <c r="F664" s="1391"/>
      <c r="G664" s="300"/>
      <c r="H664" s="261"/>
      <c r="I664" s="1176"/>
      <c r="J664" s="149"/>
      <c r="K664" s="631"/>
      <c r="L664" s="631"/>
      <c r="M664" s="631"/>
      <c r="N664" s="631"/>
      <c r="O664" s="631"/>
      <c r="P664" s="631"/>
      <c r="Q664" s="631"/>
      <c r="R664" s="631"/>
      <c r="S664" s="631"/>
      <c r="T664" s="631"/>
      <c r="U664" s="631"/>
      <c r="V664" s="631"/>
      <c r="W664" s="631"/>
      <c r="X664" s="631"/>
      <c r="Y664" s="631"/>
      <c r="Z664" s="631"/>
    </row>
    <row r="665" spans="1:26" ht="12.75" customHeight="1">
      <c r="A665" s="1188" t="s">
        <v>4140</v>
      </c>
      <c r="B665" s="1461" t="s">
        <v>3684</v>
      </c>
      <c r="C665" s="1391"/>
      <c r="D665" s="1201"/>
      <c r="E665" s="1460"/>
      <c r="F665" s="1391"/>
      <c r="G665" s="300"/>
      <c r="H665" s="261"/>
      <c r="I665" s="1176"/>
      <c r="J665" s="149"/>
      <c r="K665" s="631"/>
      <c r="L665" s="631"/>
      <c r="M665" s="631"/>
      <c r="N665" s="631"/>
      <c r="O665" s="631"/>
      <c r="P665" s="631"/>
      <c r="Q665" s="631"/>
      <c r="R665" s="631"/>
      <c r="S665" s="631"/>
      <c r="T665" s="631"/>
      <c r="U665" s="631"/>
      <c r="V665" s="631"/>
      <c r="W665" s="631"/>
      <c r="X665" s="631"/>
      <c r="Y665" s="631"/>
      <c r="Z665" s="631"/>
    </row>
    <row r="666" spans="1:26" ht="12.75" customHeight="1">
      <c r="A666" s="1188" t="s">
        <v>4141</v>
      </c>
      <c r="B666" s="1461" t="s">
        <v>3684</v>
      </c>
      <c r="C666" s="1391"/>
      <c r="D666" s="1201"/>
      <c r="E666" s="1460"/>
      <c r="F666" s="1391"/>
      <c r="G666" s="300"/>
      <c r="H666" s="261"/>
      <c r="I666" s="1176"/>
      <c r="J666" s="149"/>
      <c r="K666" s="631"/>
      <c r="L666" s="631"/>
      <c r="M666" s="631"/>
      <c r="N666" s="631"/>
      <c r="O666" s="631"/>
      <c r="P666" s="631"/>
      <c r="Q666" s="631"/>
      <c r="R666" s="631"/>
      <c r="S666" s="631"/>
      <c r="T666" s="631"/>
      <c r="U666" s="631"/>
      <c r="V666" s="631"/>
      <c r="W666" s="631"/>
      <c r="X666" s="631"/>
      <c r="Y666" s="631"/>
      <c r="Z666" s="631"/>
    </row>
    <row r="667" spans="1:26" ht="12.75" customHeight="1">
      <c r="A667" s="1188" t="s">
        <v>4142</v>
      </c>
      <c r="B667" s="1461" t="s">
        <v>3684</v>
      </c>
      <c r="C667" s="1391"/>
      <c r="D667" s="1201"/>
      <c r="E667" s="1460"/>
      <c r="F667" s="1391"/>
      <c r="G667" s="300"/>
      <c r="H667" s="261"/>
      <c r="I667" s="1176"/>
      <c r="J667" s="149"/>
      <c r="K667" s="631"/>
      <c r="L667" s="631"/>
      <c r="M667" s="631"/>
      <c r="N667" s="631"/>
      <c r="O667" s="631"/>
      <c r="P667" s="631"/>
      <c r="Q667" s="631"/>
      <c r="R667" s="631"/>
      <c r="S667" s="631"/>
      <c r="T667" s="631"/>
      <c r="U667" s="631"/>
      <c r="V667" s="631"/>
      <c r="W667" s="631"/>
      <c r="X667" s="631"/>
      <c r="Y667" s="631"/>
      <c r="Z667" s="631"/>
    </row>
    <row r="668" spans="1:26" ht="12.75" customHeight="1">
      <c r="A668" s="1188" t="s">
        <v>4143</v>
      </c>
      <c r="B668" s="1461" t="s">
        <v>3684</v>
      </c>
      <c r="C668" s="1391"/>
      <c r="D668" s="1201"/>
      <c r="E668" s="1460"/>
      <c r="F668" s="1391"/>
      <c r="G668" s="300"/>
      <c r="H668" s="261"/>
      <c r="I668" s="1176"/>
      <c r="J668" s="149"/>
      <c r="K668" s="631"/>
      <c r="L668" s="631"/>
      <c r="M668" s="631"/>
      <c r="N668" s="631"/>
      <c r="O668" s="631"/>
      <c r="P668" s="631"/>
      <c r="Q668" s="631"/>
      <c r="R668" s="631"/>
      <c r="S668" s="631"/>
      <c r="T668" s="631"/>
      <c r="U668" s="631"/>
      <c r="V668" s="631"/>
      <c r="W668" s="631"/>
      <c r="X668" s="631"/>
      <c r="Y668" s="631"/>
      <c r="Z668" s="631"/>
    </row>
    <row r="669" spans="1:26" ht="12.75" customHeight="1">
      <c r="A669" s="1188" t="s">
        <v>4144</v>
      </c>
      <c r="B669" s="1461" t="s">
        <v>3684</v>
      </c>
      <c r="C669" s="1391"/>
      <c r="D669" s="1201"/>
      <c r="E669" s="1460"/>
      <c r="F669" s="1391"/>
      <c r="G669" s="300"/>
      <c r="H669" s="261"/>
      <c r="I669" s="1176"/>
      <c r="J669" s="149"/>
      <c r="K669" s="631"/>
      <c r="L669" s="631"/>
      <c r="M669" s="631"/>
      <c r="N669" s="631"/>
      <c r="O669" s="631"/>
      <c r="P669" s="631"/>
      <c r="Q669" s="631"/>
      <c r="R669" s="631"/>
      <c r="S669" s="631"/>
      <c r="T669" s="631"/>
      <c r="U669" s="631"/>
      <c r="V669" s="631"/>
      <c r="W669" s="631"/>
      <c r="X669" s="631"/>
      <c r="Y669" s="631"/>
      <c r="Z669" s="631"/>
    </row>
    <row r="670" spans="1:26" ht="12.75" customHeight="1">
      <c r="A670" s="1188" t="s">
        <v>4145</v>
      </c>
      <c r="B670" s="1461" t="s">
        <v>3684</v>
      </c>
      <c r="C670" s="1391"/>
      <c r="D670" s="1201"/>
      <c r="E670" s="1460"/>
      <c r="F670" s="1391"/>
      <c r="G670" s="300"/>
      <c r="H670" s="261"/>
      <c r="I670" s="1176"/>
      <c r="J670" s="149"/>
      <c r="K670" s="631"/>
      <c r="L670" s="631"/>
      <c r="M670" s="631"/>
      <c r="N670" s="631"/>
      <c r="O670" s="631"/>
      <c r="P670" s="631"/>
      <c r="Q670" s="631"/>
      <c r="R670" s="631"/>
      <c r="S670" s="631"/>
      <c r="T670" s="631"/>
      <c r="U670" s="631"/>
      <c r="V670" s="631"/>
      <c r="W670" s="631"/>
      <c r="X670" s="631"/>
      <c r="Y670" s="631"/>
      <c r="Z670" s="631"/>
    </row>
    <row r="671" spans="1:26" ht="12.75" customHeight="1">
      <c r="A671" s="1188" t="s">
        <v>4146</v>
      </c>
      <c r="B671" s="1461" t="s">
        <v>3684</v>
      </c>
      <c r="C671" s="1391"/>
      <c r="D671" s="1201"/>
      <c r="E671" s="1460"/>
      <c r="F671" s="1391"/>
      <c r="G671" s="300"/>
      <c r="H671" s="261"/>
      <c r="I671" s="1176"/>
      <c r="J671" s="149"/>
      <c r="K671" s="631"/>
      <c r="L671" s="631"/>
      <c r="M671" s="631"/>
      <c r="N671" s="631"/>
      <c r="O671" s="631"/>
      <c r="P671" s="631"/>
      <c r="Q671" s="631"/>
      <c r="R671" s="631"/>
      <c r="S671" s="631"/>
      <c r="T671" s="631"/>
      <c r="U671" s="631"/>
      <c r="V671" s="631"/>
      <c r="W671" s="631"/>
      <c r="X671" s="631"/>
      <c r="Y671" s="631"/>
      <c r="Z671" s="631"/>
    </row>
    <row r="672" spans="1:26" ht="12.75" customHeight="1">
      <c r="A672" s="1188" t="s">
        <v>4147</v>
      </c>
      <c r="B672" s="1461" t="s">
        <v>3684</v>
      </c>
      <c r="C672" s="1391"/>
      <c r="D672" s="1201"/>
      <c r="E672" s="1460"/>
      <c r="F672" s="1391"/>
      <c r="G672" s="300"/>
      <c r="H672" s="261"/>
      <c r="I672" s="1176"/>
      <c r="J672" s="149"/>
      <c r="K672" s="631"/>
      <c r="L672" s="631"/>
      <c r="M672" s="631"/>
      <c r="N672" s="631"/>
      <c r="O672" s="631"/>
      <c r="P672" s="631"/>
      <c r="Q672" s="631"/>
      <c r="R672" s="631"/>
      <c r="S672" s="631"/>
      <c r="T672" s="631"/>
      <c r="U672" s="631"/>
      <c r="V672" s="631"/>
      <c r="W672" s="631"/>
      <c r="X672" s="631"/>
      <c r="Y672" s="631"/>
      <c r="Z672" s="631"/>
    </row>
    <row r="673" spans="1:26" ht="12.75" customHeight="1">
      <c r="A673" s="1188" t="s">
        <v>4148</v>
      </c>
      <c r="B673" s="1461" t="s">
        <v>3684</v>
      </c>
      <c r="C673" s="1391"/>
      <c r="D673" s="1201"/>
      <c r="E673" s="1460"/>
      <c r="F673" s="1391"/>
      <c r="G673" s="300"/>
      <c r="H673" s="261"/>
      <c r="I673" s="1176"/>
      <c r="J673" s="149"/>
      <c r="K673" s="631"/>
      <c r="L673" s="631"/>
      <c r="M673" s="631"/>
      <c r="N673" s="631"/>
      <c r="O673" s="631"/>
      <c r="P673" s="631"/>
      <c r="Q673" s="631"/>
      <c r="R673" s="631"/>
      <c r="S673" s="631"/>
      <c r="T673" s="631"/>
      <c r="U673" s="631"/>
      <c r="V673" s="631"/>
      <c r="W673" s="631"/>
      <c r="X673" s="631"/>
      <c r="Y673" s="631"/>
      <c r="Z673" s="631"/>
    </row>
    <row r="674" spans="1:26" ht="12.75" customHeight="1">
      <c r="A674" s="1188" t="s">
        <v>4149</v>
      </c>
      <c r="B674" s="1461" t="s">
        <v>3684</v>
      </c>
      <c r="C674" s="1391"/>
      <c r="D674" s="1201"/>
      <c r="E674" s="1460"/>
      <c r="F674" s="1391"/>
      <c r="G674" s="300"/>
      <c r="H674" s="261"/>
      <c r="I674" s="1176"/>
      <c r="J674" s="149"/>
      <c r="K674" s="631"/>
      <c r="L674" s="631"/>
      <c r="M674" s="631"/>
      <c r="N674" s="631"/>
      <c r="O674" s="631"/>
      <c r="P674" s="631"/>
      <c r="Q674" s="631"/>
      <c r="R674" s="631"/>
      <c r="S674" s="631"/>
      <c r="T674" s="631"/>
      <c r="U674" s="631"/>
      <c r="V674" s="631"/>
      <c r="W674" s="631"/>
      <c r="X674" s="631"/>
      <c r="Y674" s="631"/>
      <c r="Z674" s="631"/>
    </row>
    <row r="675" spans="1:26" ht="12.75" customHeight="1">
      <c r="A675" s="1188" t="s">
        <v>4150</v>
      </c>
      <c r="B675" s="1461" t="s">
        <v>3684</v>
      </c>
      <c r="C675" s="1391"/>
      <c r="D675" s="1201"/>
      <c r="E675" s="1460"/>
      <c r="F675" s="1391"/>
      <c r="G675" s="300"/>
      <c r="H675" s="261"/>
      <c r="I675" s="1176"/>
      <c r="J675" s="149"/>
      <c r="K675" s="631"/>
      <c r="L675" s="631"/>
      <c r="M675" s="631"/>
      <c r="N675" s="631"/>
      <c r="O675" s="631"/>
      <c r="P675" s="631"/>
      <c r="Q675" s="631"/>
      <c r="R675" s="631"/>
      <c r="S675" s="631"/>
      <c r="T675" s="631"/>
      <c r="U675" s="631"/>
      <c r="V675" s="631"/>
      <c r="W675" s="631"/>
      <c r="X675" s="631"/>
      <c r="Y675" s="631"/>
      <c r="Z675" s="631"/>
    </row>
    <row r="676" spans="1:26" ht="12.75" customHeight="1">
      <c r="A676" s="1188" t="s">
        <v>4151</v>
      </c>
      <c r="B676" s="1461" t="s">
        <v>3684</v>
      </c>
      <c r="C676" s="1391"/>
      <c r="D676" s="1201"/>
      <c r="E676" s="1460"/>
      <c r="F676" s="1391"/>
      <c r="G676" s="300"/>
      <c r="H676" s="261"/>
      <c r="I676" s="1176"/>
      <c r="J676" s="149"/>
      <c r="K676" s="631"/>
      <c r="L676" s="631"/>
      <c r="M676" s="631"/>
      <c r="N676" s="631"/>
      <c r="O676" s="631"/>
      <c r="P676" s="631"/>
      <c r="Q676" s="631"/>
      <c r="R676" s="631"/>
      <c r="S676" s="631"/>
      <c r="T676" s="631"/>
      <c r="U676" s="631"/>
      <c r="V676" s="631"/>
      <c r="W676" s="631"/>
      <c r="X676" s="631"/>
      <c r="Y676" s="631"/>
      <c r="Z676" s="631"/>
    </row>
    <row r="677" spans="1:26" ht="12.75" customHeight="1">
      <c r="A677" s="1188" t="s">
        <v>4152</v>
      </c>
      <c r="B677" s="1461" t="s">
        <v>3684</v>
      </c>
      <c r="C677" s="1391"/>
      <c r="D677" s="1201"/>
      <c r="E677" s="1460"/>
      <c r="F677" s="1391"/>
      <c r="G677" s="300"/>
      <c r="H677" s="261"/>
      <c r="I677" s="1176"/>
      <c r="J677" s="149"/>
      <c r="K677" s="631"/>
      <c r="L677" s="631"/>
      <c r="M677" s="631"/>
      <c r="N677" s="631"/>
      <c r="O677" s="631"/>
      <c r="P677" s="631"/>
      <c r="Q677" s="631"/>
      <c r="R677" s="631"/>
      <c r="S677" s="631"/>
      <c r="T677" s="631"/>
      <c r="U677" s="631"/>
      <c r="V677" s="631"/>
      <c r="W677" s="631"/>
      <c r="X677" s="631"/>
      <c r="Y677" s="631"/>
      <c r="Z677" s="631"/>
    </row>
    <row r="678" spans="1:26" ht="12.75" customHeight="1">
      <c r="A678" s="1188" t="s">
        <v>4153</v>
      </c>
      <c r="B678" s="1461" t="s">
        <v>3684</v>
      </c>
      <c r="C678" s="1391"/>
      <c r="D678" s="1201"/>
      <c r="E678" s="1460"/>
      <c r="F678" s="1391"/>
      <c r="G678" s="300"/>
      <c r="H678" s="261"/>
      <c r="I678" s="1176"/>
      <c r="J678" s="149"/>
      <c r="K678" s="631"/>
      <c r="L678" s="631"/>
      <c r="M678" s="631"/>
      <c r="N678" s="631"/>
      <c r="O678" s="631"/>
      <c r="P678" s="631"/>
      <c r="Q678" s="631"/>
      <c r="R678" s="631"/>
      <c r="S678" s="631"/>
      <c r="T678" s="631"/>
      <c r="U678" s="631"/>
      <c r="V678" s="631"/>
      <c r="W678" s="631"/>
      <c r="X678" s="631"/>
      <c r="Y678" s="631"/>
      <c r="Z678" s="631"/>
    </row>
    <row r="679" spans="1:26" ht="12.75" customHeight="1">
      <c r="A679" s="1188" t="s">
        <v>4154</v>
      </c>
      <c r="B679" s="1461" t="s">
        <v>3684</v>
      </c>
      <c r="C679" s="1391"/>
      <c r="D679" s="1201"/>
      <c r="E679" s="1460"/>
      <c r="F679" s="1391"/>
      <c r="G679" s="300"/>
      <c r="H679" s="261"/>
      <c r="I679" s="1176"/>
      <c r="J679" s="149"/>
      <c r="K679" s="631"/>
      <c r="L679" s="631"/>
      <c r="M679" s="631"/>
      <c r="N679" s="631"/>
      <c r="O679" s="631"/>
      <c r="P679" s="631"/>
      <c r="Q679" s="631"/>
      <c r="R679" s="631"/>
      <c r="S679" s="631"/>
      <c r="T679" s="631"/>
      <c r="U679" s="631"/>
      <c r="V679" s="631"/>
      <c r="W679" s="631"/>
      <c r="X679" s="631"/>
      <c r="Y679" s="631"/>
      <c r="Z679" s="631"/>
    </row>
    <row r="680" spans="1:26" ht="12.75" customHeight="1">
      <c r="A680" s="1188" t="s">
        <v>4155</v>
      </c>
      <c r="B680" s="1461" t="s">
        <v>3684</v>
      </c>
      <c r="C680" s="1391"/>
      <c r="D680" s="1201"/>
      <c r="E680" s="1460"/>
      <c r="F680" s="1391"/>
      <c r="G680" s="300"/>
      <c r="H680" s="261"/>
      <c r="I680" s="1176"/>
      <c r="J680" s="149"/>
      <c r="K680" s="631"/>
      <c r="L680" s="631"/>
      <c r="M680" s="631"/>
      <c r="N680" s="631"/>
      <c r="O680" s="631"/>
      <c r="P680" s="631"/>
      <c r="Q680" s="631"/>
      <c r="R680" s="631"/>
      <c r="S680" s="631"/>
      <c r="T680" s="631"/>
      <c r="U680" s="631"/>
      <c r="V680" s="631"/>
      <c r="W680" s="631"/>
      <c r="X680" s="631"/>
      <c r="Y680" s="631"/>
      <c r="Z680" s="631"/>
    </row>
    <row r="681" spans="1:26" ht="12.75" customHeight="1">
      <c r="A681" s="1188" t="s">
        <v>4156</v>
      </c>
      <c r="B681" s="1461" t="s">
        <v>3684</v>
      </c>
      <c r="C681" s="1391"/>
      <c r="D681" s="1201"/>
      <c r="E681" s="1460"/>
      <c r="F681" s="1391"/>
      <c r="G681" s="300"/>
      <c r="H681" s="261"/>
      <c r="I681" s="1176"/>
      <c r="J681" s="149"/>
      <c r="K681" s="631"/>
      <c r="L681" s="631"/>
      <c r="M681" s="631"/>
      <c r="N681" s="631"/>
      <c r="O681" s="631"/>
      <c r="P681" s="631"/>
      <c r="Q681" s="631"/>
      <c r="R681" s="631"/>
      <c r="S681" s="631"/>
      <c r="T681" s="631"/>
      <c r="U681" s="631"/>
      <c r="V681" s="631"/>
      <c r="W681" s="631"/>
      <c r="X681" s="631"/>
      <c r="Y681" s="631"/>
      <c r="Z681" s="631"/>
    </row>
    <row r="682" spans="1:26" ht="12.75" customHeight="1">
      <c r="A682" s="1188" t="s">
        <v>4157</v>
      </c>
      <c r="B682" s="1461" t="s">
        <v>3684</v>
      </c>
      <c r="C682" s="1391"/>
      <c r="D682" s="1201"/>
      <c r="E682" s="1460"/>
      <c r="F682" s="1391"/>
      <c r="G682" s="300"/>
      <c r="H682" s="261"/>
      <c r="I682" s="1176"/>
      <c r="J682" s="149"/>
      <c r="K682" s="631"/>
      <c r="L682" s="631"/>
      <c r="M682" s="631"/>
      <c r="N682" s="631"/>
      <c r="O682" s="631"/>
      <c r="P682" s="631"/>
      <c r="Q682" s="631"/>
      <c r="R682" s="631"/>
      <c r="S682" s="631"/>
      <c r="T682" s="631"/>
      <c r="U682" s="631"/>
      <c r="V682" s="631"/>
      <c r="W682" s="631"/>
      <c r="X682" s="631"/>
      <c r="Y682" s="631"/>
      <c r="Z682" s="631"/>
    </row>
    <row r="683" spans="1:26" ht="12.75" customHeight="1">
      <c r="A683" s="1188" t="s">
        <v>4158</v>
      </c>
      <c r="B683" s="1461" t="s">
        <v>3684</v>
      </c>
      <c r="C683" s="1391"/>
      <c r="D683" s="1201"/>
      <c r="E683" s="1460"/>
      <c r="F683" s="1391"/>
      <c r="G683" s="300"/>
      <c r="H683" s="261"/>
      <c r="I683" s="1176"/>
      <c r="J683" s="149"/>
      <c r="K683" s="631"/>
      <c r="L683" s="631"/>
      <c r="M683" s="631"/>
      <c r="N683" s="631"/>
      <c r="O683" s="631"/>
      <c r="P683" s="631"/>
      <c r="Q683" s="631"/>
      <c r="R683" s="631"/>
      <c r="S683" s="631"/>
      <c r="T683" s="631"/>
      <c r="U683" s="631"/>
      <c r="V683" s="631"/>
      <c r="W683" s="631"/>
      <c r="X683" s="631"/>
      <c r="Y683" s="631"/>
      <c r="Z683" s="631"/>
    </row>
    <row r="684" spans="1:26" ht="12.75" customHeight="1">
      <c r="A684" s="1188" t="s">
        <v>4159</v>
      </c>
      <c r="B684" s="1461" t="s">
        <v>3684</v>
      </c>
      <c r="C684" s="1391"/>
      <c r="D684" s="1201"/>
      <c r="E684" s="1460"/>
      <c r="F684" s="1391"/>
      <c r="G684" s="300"/>
      <c r="H684" s="261"/>
      <c r="I684" s="1176"/>
      <c r="J684" s="149"/>
      <c r="K684" s="631"/>
      <c r="L684" s="631"/>
      <c r="M684" s="631"/>
      <c r="N684" s="631"/>
      <c r="O684" s="631"/>
      <c r="P684" s="631"/>
      <c r="Q684" s="631"/>
      <c r="R684" s="631"/>
      <c r="S684" s="631"/>
      <c r="T684" s="631"/>
      <c r="U684" s="631"/>
      <c r="V684" s="631"/>
      <c r="W684" s="631"/>
      <c r="X684" s="631"/>
      <c r="Y684" s="631"/>
      <c r="Z684" s="631"/>
    </row>
    <row r="685" spans="1:26" ht="12.75" customHeight="1">
      <c r="A685" s="1188" t="s">
        <v>4160</v>
      </c>
      <c r="B685" s="1461" t="s">
        <v>3684</v>
      </c>
      <c r="C685" s="1391"/>
      <c r="D685" s="1201"/>
      <c r="E685" s="1460"/>
      <c r="F685" s="1391"/>
      <c r="G685" s="300"/>
      <c r="H685" s="261"/>
      <c r="I685" s="1176"/>
      <c r="J685" s="149"/>
      <c r="K685" s="631"/>
      <c r="L685" s="631"/>
      <c r="M685" s="631"/>
      <c r="N685" s="631"/>
      <c r="O685" s="631"/>
      <c r="P685" s="631"/>
      <c r="Q685" s="631"/>
      <c r="R685" s="631"/>
      <c r="S685" s="631"/>
      <c r="T685" s="631"/>
      <c r="U685" s="631"/>
      <c r="V685" s="631"/>
      <c r="W685" s="631"/>
      <c r="X685" s="631"/>
      <c r="Y685" s="631"/>
      <c r="Z685" s="631"/>
    </row>
    <row r="686" spans="1:26" ht="12.75" customHeight="1">
      <c r="A686" s="1188" t="s">
        <v>4161</v>
      </c>
      <c r="B686" s="1461" t="s">
        <v>3684</v>
      </c>
      <c r="C686" s="1391"/>
      <c r="D686" s="1201"/>
      <c r="E686" s="1460"/>
      <c r="F686" s="1391"/>
      <c r="G686" s="300"/>
      <c r="H686" s="261"/>
      <c r="I686" s="1176"/>
      <c r="J686" s="149"/>
      <c r="K686" s="631"/>
      <c r="L686" s="631"/>
      <c r="M686" s="631"/>
      <c r="N686" s="631"/>
      <c r="O686" s="631"/>
      <c r="P686" s="631"/>
      <c r="Q686" s="631"/>
      <c r="R686" s="631"/>
      <c r="S686" s="631"/>
      <c r="T686" s="631"/>
      <c r="U686" s="631"/>
      <c r="V686" s="631"/>
      <c r="W686" s="631"/>
      <c r="X686" s="631"/>
      <c r="Y686" s="631"/>
      <c r="Z686" s="631"/>
    </row>
    <row r="687" spans="1:26" ht="12.75" customHeight="1">
      <c r="A687" s="1188" t="s">
        <v>4162</v>
      </c>
      <c r="B687" s="1461" t="s">
        <v>3684</v>
      </c>
      <c r="C687" s="1391"/>
      <c r="D687" s="1201"/>
      <c r="E687" s="1460"/>
      <c r="F687" s="1391"/>
      <c r="G687" s="300"/>
      <c r="H687" s="261"/>
      <c r="I687" s="1176"/>
      <c r="J687" s="149"/>
      <c r="K687" s="631"/>
      <c r="L687" s="631"/>
      <c r="M687" s="631"/>
      <c r="N687" s="631"/>
      <c r="O687" s="631"/>
      <c r="P687" s="631"/>
      <c r="Q687" s="631"/>
      <c r="R687" s="631"/>
      <c r="S687" s="631"/>
      <c r="T687" s="631"/>
      <c r="U687" s="631"/>
      <c r="V687" s="631"/>
      <c r="W687" s="631"/>
      <c r="X687" s="631"/>
      <c r="Y687" s="631"/>
      <c r="Z687" s="631"/>
    </row>
    <row r="688" spans="1:26" ht="12.75" customHeight="1">
      <c r="A688" s="1188" t="s">
        <v>4163</v>
      </c>
      <c r="B688" s="1461" t="s">
        <v>3684</v>
      </c>
      <c r="C688" s="1391"/>
      <c r="D688" s="1201"/>
      <c r="E688" s="1460"/>
      <c r="F688" s="1391"/>
      <c r="G688" s="300"/>
      <c r="H688" s="261"/>
      <c r="I688" s="1176"/>
      <c r="J688" s="149"/>
      <c r="K688" s="631"/>
      <c r="L688" s="631"/>
      <c r="M688" s="631"/>
      <c r="N688" s="631"/>
      <c r="O688" s="631"/>
      <c r="P688" s="631"/>
      <c r="Q688" s="631"/>
      <c r="R688" s="631"/>
      <c r="S688" s="631"/>
      <c r="T688" s="631"/>
      <c r="U688" s="631"/>
      <c r="V688" s="631"/>
      <c r="W688" s="631"/>
      <c r="X688" s="631"/>
      <c r="Y688" s="631"/>
      <c r="Z688" s="631"/>
    </row>
    <row r="689" spans="1:26" ht="12.75" customHeight="1">
      <c r="A689" s="1188" t="s">
        <v>4164</v>
      </c>
      <c r="B689" s="1461" t="s">
        <v>3684</v>
      </c>
      <c r="C689" s="1391"/>
      <c r="D689" s="1201"/>
      <c r="E689" s="1460"/>
      <c r="F689" s="1391"/>
      <c r="G689" s="300"/>
      <c r="H689" s="261"/>
      <c r="I689" s="1176"/>
      <c r="J689" s="149"/>
      <c r="K689" s="631"/>
      <c r="L689" s="631"/>
      <c r="M689" s="631"/>
      <c r="N689" s="631"/>
      <c r="O689" s="631"/>
      <c r="P689" s="631"/>
      <c r="Q689" s="631"/>
      <c r="R689" s="631"/>
      <c r="S689" s="631"/>
      <c r="T689" s="631"/>
      <c r="U689" s="631"/>
      <c r="V689" s="631"/>
      <c r="W689" s="631"/>
      <c r="X689" s="631"/>
      <c r="Y689" s="631"/>
      <c r="Z689" s="631"/>
    </row>
    <row r="690" spans="1:26" ht="12.75" customHeight="1">
      <c r="A690" s="1188" t="s">
        <v>4165</v>
      </c>
      <c r="B690" s="1461" t="s">
        <v>3684</v>
      </c>
      <c r="C690" s="1391"/>
      <c r="D690" s="1201"/>
      <c r="E690" s="1460"/>
      <c r="F690" s="1391"/>
      <c r="G690" s="300"/>
      <c r="H690" s="261"/>
      <c r="I690" s="1176"/>
      <c r="J690" s="149"/>
      <c r="K690" s="631"/>
      <c r="L690" s="631"/>
      <c r="M690" s="631"/>
      <c r="N690" s="631"/>
      <c r="O690" s="631"/>
      <c r="P690" s="631"/>
      <c r="Q690" s="631"/>
      <c r="R690" s="631"/>
      <c r="S690" s="631"/>
      <c r="T690" s="631"/>
      <c r="U690" s="631"/>
      <c r="V690" s="631"/>
      <c r="W690" s="631"/>
      <c r="X690" s="631"/>
      <c r="Y690" s="631"/>
      <c r="Z690" s="631"/>
    </row>
    <row r="691" spans="1:26" ht="12.75" customHeight="1">
      <c r="A691" s="1188" t="s">
        <v>4166</v>
      </c>
      <c r="B691" s="1461" t="s">
        <v>3684</v>
      </c>
      <c r="C691" s="1391"/>
      <c r="D691" s="1201"/>
      <c r="E691" s="1460"/>
      <c r="F691" s="1391"/>
      <c r="G691" s="300"/>
      <c r="H691" s="261"/>
      <c r="I691" s="1176"/>
      <c r="J691" s="149"/>
      <c r="K691" s="631"/>
      <c r="L691" s="631"/>
      <c r="M691" s="631"/>
      <c r="N691" s="631"/>
      <c r="O691" s="631"/>
      <c r="P691" s="631"/>
      <c r="Q691" s="631"/>
      <c r="R691" s="631"/>
      <c r="S691" s="631"/>
      <c r="T691" s="631"/>
      <c r="U691" s="631"/>
      <c r="V691" s="631"/>
      <c r="W691" s="631"/>
      <c r="X691" s="631"/>
      <c r="Y691" s="631"/>
      <c r="Z691" s="631"/>
    </row>
    <row r="692" spans="1:26" ht="12.75" customHeight="1">
      <c r="A692" s="1188" t="s">
        <v>4167</v>
      </c>
      <c r="B692" s="1461" t="s">
        <v>3684</v>
      </c>
      <c r="C692" s="1391"/>
      <c r="D692" s="1201"/>
      <c r="E692" s="1460"/>
      <c r="F692" s="1391"/>
      <c r="G692" s="300"/>
      <c r="H692" s="261"/>
      <c r="I692" s="1176"/>
      <c r="J692" s="149"/>
      <c r="K692" s="631"/>
      <c r="L692" s="631"/>
      <c r="M692" s="631"/>
      <c r="N692" s="631"/>
      <c r="O692" s="631"/>
      <c r="P692" s="631"/>
      <c r="Q692" s="631"/>
      <c r="R692" s="631"/>
      <c r="S692" s="631"/>
      <c r="T692" s="631"/>
      <c r="U692" s="631"/>
      <c r="V692" s="631"/>
      <c r="W692" s="631"/>
      <c r="X692" s="631"/>
      <c r="Y692" s="631"/>
      <c r="Z692" s="631"/>
    </row>
    <row r="693" spans="1:26" ht="12.75" customHeight="1">
      <c r="A693" s="1188" t="s">
        <v>4168</v>
      </c>
      <c r="B693" s="1461" t="s">
        <v>3684</v>
      </c>
      <c r="C693" s="1391"/>
      <c r="D693" s="1201"/>
      <c r="E693" s="1460"/>
      <c r="F693" s="1391"/>
      <c r="G693" s="300"/>
      <c r="H693" s="261"/>
      <c r="I693" s="1176"/>
      <c r="J693" s="149"/>
      <c r="K693" s="631"/>
      <c r="L693" s="631"/>
      <c r="M693" s="631"/>
      <c r="N693" s="631"/>
      <c r="O693" s="631"/>
      <c r="P693" s="631"/>
      <c r="Q693" s="631"/>
      <c r="R693" s="631"/>
      <c r="S693" s="631"/>
      <c r="T693" s="631"/>
      <c r="U693" s="631"/>
      <c r="V693" s="631"/>
      <c r="W693" s="631"/>
      <c r="X693" s="631"/>
      <c r="Y693" s="631"/>
      <c r="Z693" s="631"/>
    </row>
    <row r="694" spans="1:26" ht="12.75" customHeight="1">
      <c r="A694" s="1188" t="s">
        <v>4169</v>
      </c>
      <c r="B694" s="1461" t="s">
        <v>3684</v>
      </c>
      <c r="C694" s="1391"/>
      <c r="D694" s="1201"/>
      <c r="E694" s="1460"/>
      <c r="F694" s="1391"/>
      <c r="G694" s="300"/>
      <c r="H694" s="261"/>
      <c r="I694" s="1176"/>
      <c r="J694" s="149"/>
      <c r="K694" s="631"/>
      <c r="L694" s="631"/>
      <c r="M694" s="631"/>
      <c r="N694" s="631"/>
      <c r="O694" s="631"/>
      <c r="P694" s="631"/>
      <c r="Q694" s="631"/>
      <c r="R694" s="631"/>
      <c r="S694" s="631"/>
      <c r="T694" s="631"/>
      <c r="U694" s="631"/>
      <c r="V694" s="631"/>
      <c r="W694" s="631"/>
      <c r="X694" s="631"/>
      <c r="Y694" s="631"/>
      <c r="Z694" s="631"/>
    </row>
    <row r="695" spans="1:26" ht="12.75" customHeight="1">
      <c r="A695" s="1188" t="s">
        <v>4170</v>
      </c>
      <c r="B695" s="1461" t="s">
        <v>3684</v>
      </c>
      <c r="C695" s="1391"/>
      <c r="D695" s="1201"/>
      <c r="E695" s="1460"/>
      <c r="F695" s="1391"/>
      <c r="G695" s="300"/>
      <c r="H695" s="261"/>
      <c r="I695" s="1176"/>
      <c r="J695" s="149"/>
      <c r="K695" s="631"/>
      <c r="L695" s="631"/>
      <c r="M695" s="631"/>
      <c r="N695" s="631"/>
      <c r="O695" s="631"/>
      <c r="P695" s="631"/>
      <c r="Q695" s="631"/>
      <c r="R695" s="631"/>
      <c r="S695" s="631"/>
      <c r="T695" s="631"/>
      <c r="U695" s="631"/>
      <c r="V695" s="631"/>
      <c r="W695" s="631"/>
      <c r="X695" s="631"/>
      <c r="Y695" s="631"/>
      <c r="Z695" s="631"/>
    </row>
    <row r="696" spans="1:26" ht="12.75" customHeight="1">
      <c r="A696" s="1188" t="s">
        <v>4171</v>
      </c>
      <c r="B696" s="1461" t="s">
        <v>3684</v>
      </c>
      <c r="C696" s="1391"/>
      <c r="D696" s="1201"/>
      <c r="E696" s="1460"/>
      <c r="F696" s="1391"/>
      <c r="G696" s="300"/>
      <c r="H696" s="261"/>
      <c r="I696" s="1176"/>
      <c r="J696" s="149"/>
      <c r="K696" s="631"/>
      <c r="L696" s="631"/>
      <c r="M696" s="631"/>
      <c r="N696" s="631"/>
      <c r="O696" s="631"/>
      <c r="P696" s="631"/>
      <c r="Q696" s="631"/>
      <c r="R696" s="631"/>
      <c r="S696" s="631"/>
      <c r="T696" s="631"/>
      <c r="U696" s="631"/>
      <c r="V696" s="631"/>
      <c r="W696" s="631"/>
      <c r="X696" s="631"/>
      <c r="Y696" s="631"/>
      <c r="Z696" s="631"/>
    </row>
    <row r="697" spans="1:26" ht="12.75" customHeight="1">
      <c r="A697" s="1188" t="s">
        <v>4172</v>
      </c>
      <c r="B697" s="1461" t="s">
        <v>3684</v>
      </c>
      <c r="C697" s="1391"/>
      <c r="D697" s="1201"/>
      <c r="E697" s="1460"/>
      <c r="F697" s="1391"/>
      <c r="G697" s="300"/>
      <c r="H697" s="261"/>
      <c r="I697" s="1176"/>
      <c r="J697" s="149"/>
      <c r="K697" s="631"/>
      <c r="L697" s="631"/>
      <c r="M697" s="631"/>
      <c r="N697" s="631"/>
      <c r="O697" s="631"/>
      <c r="P697" s="631"/>
      <c r="Q697" s="631"/>
      <c r="R697" s="631"/>
      <c r="S697" s="631"/>
      <c r="T697" s="631"/>
      <c r="U697" s="631"/>
      <c r="V697" s="631"/>
      <c r="W697" s="631"/>
      <c r="X697" s="631"/>
      <c r="Y697" s="631"/>
      <c r="Z697" s="631"/>
    </row>
    <row r="698" spans="1:26" ht="12.75" customHeight="1">
      <c r="A698" s="1188" t="s">
        <v>4173</v>
      </c>
      <c r="B698" s="1461" t="s">
        <v>3684</v>
      </c>
      <c r="C698" s="1391"/>
      <c r="D698" s="1201"/>
      <c r="E698" s="1460"/>
      <c r="F698" s="1391"/>
      <c r="G698" s="300"/>
      <c r="H698" s="261"/>
      <c r="I698" s="1176"/>
      <c r="J698" s="149"/>
      <c r="K698" s="631"/>
      <c r="L698" s="631"/>
      <c r="M698" s="631"/>
      <c r="N698" s="631"/>
      <c r="O698" s="631"/>
      <c r="P698" s="631"/>
      <c r="Q698" s="631"/>
      <c r="R698" s="631"/>
      <c r="S698" s="631"/>
      <c r="T698" s="631"/>
      <c r="U698" s="631"/>
      <c r="V698" s="631"/>
      <c r="W698" s="631"/>
      <c r="X698" s="631"/>
      <c r="Y698" s="631"/>
      <c r="Z698" s="631"/>
    </row>
    <row r="699" spans="1:26" ht="12.75" customHeight="1">
      <c r="A699" s="1188" t="s">
        <v>4174</v>
      </c>
      <c r="B699" s="1461" t="s">
        <v>3684</v>
      </c>
      <c r="C699" s="1391"/>
      <c r="D699" s="1201"/>
      <c r="E699" s="1460"/>
      <c r="F699" s="1391"/>
      <c r="G699" s="300"/>
      <c r="H699" s="261"/>
      <c r="I699" s="1176"/>
      <c r="J699" s="149"/>
      <c r="K699" s="631"/>
      <c r="L699" s="631"/>
      <c r="M699" s="631"/>
      <c r="N699" s="631"/>
      <c r="O699" s="631"/>
      <c r="P699" s="631"/>
      <c r="Q699" s="631"/>
      <c r="R699" s="631"/>
      <c r="S699" s="631"/>
      <c r="T699" s="631"/>
      <c r="U699" s="631"/>
      <c r="V699" s="631"/>
      <c r="W699" s="631"/>
      <c r="X699" s="631"/>
      <c r="Y699" s="631"/>
      <c r="Z699" s="631"/>
    </row>
    <row r="700" spans="1:26" ht="12.75" customHeight="1">
      <c r="A700" s="1188" t="s">
        <v>4175</v>
      </c>
      <c r="B700" s="1461" t="s">
        <v>3684</v>
      </c>
      <c r="C700" s="1391"/>
      <c r="D700" s="1201"/>
      <c r="E700" s="1460"/>
      <c r="F700" s="1391"/>
      <c r="G700" s="300"/>
      <c r="H700" s="261"/>
      <c r="I700" s="1176"/>
      <c r="J700" s="149"/>
      <c r="K700" s="631"/>
      <c r="L700" s="631"/>
      <c r="M700" s="631"/>
      <c r="N700" s="631"/>
      <c r="O700" s="631"/>
      <c r="P700" s="631"/>
      <c r="Q700" s="631"/>
      <c r="R700" s="631"/>
      <c r="S700" s="631"/>
      <c r="T700" s="631"/>
      <c r="U700" s="631"/>
      <c r="V700" s="631"/>
      <c r="W700" s="631"/>
      <c r="X700" s="631"/>
      <c r="Y700" s="631"/>
      <c r="Z700" s="631"/>
    </row>
    <row r="701" spans="1:26" ht="12.75" customHeight="1">
      <c r="A701" s="1188" t="s">
        <v>4176</v>
      </c>
      <c r="B701" s="1461" t="s">
        <v>3684</v>
      </c>
      <c r="C701" s="1391"/>
      <c r="D701" s="1201"/>
      <c r="E701" s="1460"/>
      <c r="F701" s="1391"/>
      <c r="G701" s="300"/>
      <c r="H701" s="261"/>
      <c r="I701" s="1176"/>
      <c r="J701" s="149"/>
      <c r="K701" s="631"/>
      <c r="L701" s="631"/>
      <c r="M701" s="631"/>
      <c r="N701" s="631"/>
      <c r="O701" s="631"/>
      <c r="P701" s="631"/>
      <c r="Q701" s="631"/>
      <c r="R701" s="631"/>
      <c r="S701" s="631"/>
      <c r="T701" s="631"/>
      <c r="U701" s="631"/>
      <c r="V701" s="631"/>
      <c r="W701" s="631"/>
      <c r="X701" s="631"/>
      <c r="Y701" s="631"/>
      <c r="Z701" s="631"/>
    </row>
    <row r="702" spans="1:26" ht="12.75" customHeight="1">
      <c r="A702" s="1188" t="s">
        <v>4177</v>
      </c>
      <c r="B702" s="1461" t="s">
        <v>3684</v>
      </c>
      <c r="C702" s="1391"/>
      <c r="D702" s="1201"/>
      <c r="E702" s="1460"/>
      <c r="F702" s="1391"/>
      <c r="G702" s="300"/>
      <c r="H702" s="261"/>
      <c r="I702" s="1176"/>
      <c r="J702" s="149"/>
      <c r="K702" s="631"/>
      <c r="L702" s="631"/>
      <c r="M702" s="631"/>
      <c r="N702" s="631"/>
      <c r="O702" s="631"/>
      <c r="P702" s="631"/>
      <c r="Q702" s="631"/>
      <c r="R702" s="631"/>
      <c r="S702" s="631"/>
      <c r="T702" s="631"/>
      <c r="U702" s="631"/>
      <c r="V702" s="631"/>
      <c r="W702" s="631"/>
      <c r="X702" s="631"/>
      <c r="Y702" s="631"/>
      <c r="Z702" s="631"/>
    </row>
    <row r="703" spans="1:26" ht="12.75" customHeight="1">
      <c r="A703" s="1188" t="s">
        <v>4178</v>
      </c>
      <c r="B703" s="1461" t="s">
        <v>3684</v>
      </c>
      <c r="C703" s="1391"/>
      <c r="D703" s="1201"/>
      <c r="E703" s="1460"/>
      <c r="F703" s="1391"/>
      <c r="G703" s="300"/>
      <c r="H703" s="261"/>
      <c r="I703" s="1176"/>
      <c r="J703" s="149"/>
      <c r="K703" s="631"/>
      <c r="L703" s="631"/>
      <c r="M703" s="631"/>
      <c r="N703" s="631"/>
      <c r="O703" s="631"/>
      <c r="P703" s="631"/>
      <c r="Q703" s="631"/>
      <c r="R703" s="631"/>
      <c r="S703" s="631"/>
      <c r="T703" s="631"/>
      <c r="U703" s="631"/>
      <c r="V703" s="631"/>
      <c r="W703" s="631"/>
      <c r="X703" s="631"/>
      <c r="Y703" s="631"/>
      <c r="Z703" s="631"/>
    </row>
    <row r="704" spans="1:26" ht="12.75" customHeight="1">
      <c r="A704" s="1188" t="s">
        <v>4179</v>
      </c>
      <c r="B704" s="1461" t="s">
        <v>3684</v>
      </c>
      <c r="C704" s="1391"/>
      <c r="D704" s="1201"/>
      <c r="E704" s="1460"/>
      <c r="F704" s="1391"/>
      <c r="G704" s="300"/>
      <c r="H704" s="261"/>
      <c r="I704" s="1176"/>
      <c r="J704" s="149"/>
      <c r="K704" s="631"/>
      <c r="L704" s="631"/>
      <c r="M704" s="631"/>
      <c r="N704" s="631"/>
      <c r="O704" s="631"/>
      <c r="P704" s="631"/>
      <c r="Q704" s="631"/>
      <c r="R704" s="631"/>
      <c r="S704" s="631"/>
      <c r="T704" s="631"/>
      <c r="U704" s="631"/>
      <c r="V704" s="631"/>
      <c r="W704" s="631"/>
      <c r="X704" s="631"/>
      <c r="Y704" s="631"/>
      <c r="Z704" s="631"/>
    </row>
    <row r="705" spans="1:26" ht="12.75" customHeight="1">
      <c r="A705" s="1188" t="s">
        <v>4180</v>
      </c>
      <c r="B705" s="1461" t="s">
        <v>3684</v>
      </c>
      <c r="C705" s="1391"/>
      <c r="D705" s="1201"/>
      <c r="E705" s="1460"/>
      <c r="F705" s="1391"/>
      <c r="G705" s="300"/>
      <c r="H705" s="261"/>
      <c r="I705" s="1176"/>
      <c r="J705" s="149"/>
      <c r="K705" s="631"/>
      <c r="L705" s="631"/>
      <c r="M705" s="631"/>
      <c r="N705" s="631"/>
      <c r="O705" s="631"/>
      <c r="P705" s="631"/>
      <c r="Q705" s="631"/>
      <c r="R705" s="631"/>
      <c r="S705" s="631"/>
      <c r="T705" s="631"/>
      <c r="U705" s="631"/>
      <c r="V705" s="631"/>
      <c r="W705" s="631"/>
      <c r="X705" s="631"/>
      <c r="Y705" s="631"/>
      <c r="Z705" s="631"/>
    </row>
    <row r="706" spans="1:26" ht="12.75" customHeight="1">
      <c r="A706" s="1188" t="s">
        <v>4181</v>
      </c>
      <c r="B706" s="1461" t="s">
        <v>3684</v>
      </c>
      <c r="C706" s="1391"/>
      <c r="D706" s="1201"/>
      <c r="E706" s="1460"/>
      <c r="F706" s="1391"/>
      <c r="G706" s="300"/>
      <c r="H706" s="261"/>
      <c r="I706" s="1176"/>
      <c r="J706" s="149"/>
      <c r="K706" s="631"/>
      <c r="L706" s="631"/>
      <c r="M706" s="631"/>
      <c r="N706" s="631"/>
      <c r="O706" s="631"/>
      <c r="P706" s="631"/>
      <c r="Q706" s="631"/>
      <c r="R706" s="631"/>
      <c r="S706" s="631"/>
      <c r="T706" s="631"/>
      <c r="U706" s="631"/>
      <c r="V706" s="631"/>
      <c r="W706" s="631"/>
      <c r="X706" s="631"/>
      <c r="Y706" s="631"/>
      <c r="Z706" s="631"/>
    </row>
    <row r="707" spans="1:26" ht="12.75" customHeight="1">
      <c r="A707" s="1188" t="s">
        <v>4182</v>
      </c>
      <c r="B707" s="1461" t="s">
        <v>3684</v>
      </c>
      <c r="C707" s="1391"/>
      <c r="D707" s="1201"/>
      <c r="E707" s="1460"/>
      <c r="F707" s="1391"/>
      <c r="G707" s="300"/>
      <c r="H707" s="261"/>
      <c r="I707" s="1176"/>
      <c r="J707" s="149"/>
      <c r="K707" s="631"/>
      <c r="L707" s="631"/>
      <c r="M707" s="631"/>
      <c r="N707" s="631"/>
      <c r="O707" s="631"/>
      <c r="P707" s="631"/>
      <c r="Q707" s="631"/>
      <c r="R707" s="631"/>
      <c r="S707" s="631"/>
      <c r="T707" s="631"/>
      <c r="U707" s="631"/>
      <c r="V707" s="631"/>
      <c r="W707" s="631"/>
      <c r="X707" s="631"/>
      <c r="Y707" s="631"/>
      <c r="Z707" s="631"/>
    </row>
    <row r="708" spans="1:26" ht="12.75" customHeight="1">
      <c r="A708" s="1188" t="s">
        <v>4183</v>
      </c>
      <c r="B708" s="1461" t="s">
        <v>3684</v>
      </c>
      <c r="C708" s="1391"/>
      <c r="D708" s="1201"/>
      <c r="E708" s="1460"/>
      <c r="F708" s="1391"/>
      <c r="G708" s="300"/>
      <c r="H708" s="261"/>
      <c r="I708" s="1176"/>
      <c r="J708" s="149"/>
      <c r="K708" s="631"/>
      <c r="L708" s="631"/>
      <c r="M708" s="631"/>
      <c r="N708" s="631"/>
      <c r="O708" s="631"/>
      <c r="P708" s="631"/>
      <c r="Q708" s="631"/>
      <c r="R708" s="631"/>
      <c r="S708" s="631"/>
      <c r="T708" s="631"/>
      <c r="U708" s="631"/>
      <c r="V708" s="631"/>
      <c r="W708" s="631"/>
      <c r="X708" s="631"/>
      <c r="Y708" s="631"/>
      <c r="Z708" s="631"/>
    </row>
    <row r="709" spans="1:26" ht="12.75" customHeight="1">
      <c r="A709" s="1188" t="s">
        <v>4184</v>
      </c>
      <c r="B709" s="1461" t="s">
        <v>3684</v>
      </c>
      <c r="C709" s="1391"/>
      <c r="D709" s="1201"/>
      <c r="E709" s="1460"/>
      <c r="F709" s="1391"/>
      <c r="G709" s="300"/>
      <c r="H709" s="261"/>
      <c r="I709" s="1176"/>
      <c r="J709" s="149"/>
      <c r="K709" s="631"/>
      <c r="L709" s="631"/>
      <c r="M709" s="631"/>
      <c r="N709" s="631"/>
      <c r="O709" s="631"/>
      <c r="P709" s="631"/>
      <c r="Q709" s="631"/>
      <c r="R709" s="631"/>
      <c r="S709" s="631"/>
      <c r="T709" s="631"/>
      <c r="U709" s="631"/>
      <c r="V709" s="631"/>
      <c r="W709" s="631"/>
      <c r="X709" s="631"/>
      <c r="Y709" s="631"/>
      <c r="Z709" s="631"/>
    </row>
    <row r="710" spans="1:26" ht="12.75" customHeight="1">
      <c r="A710" s="1188" t="s">
        <v>4185</v>
      </c>
      <c r="B710" s="1461" t="s">
        <v>3684</v>
      </c>
      <c r="C710" s="1391"/>
      <c r="D710" s="1201"/>
      <c r="E710" s="1460"/>
      <c r="F710" s="1391"/>
      <c r="G710" s="300"/>
      <c r="H710" s="261"/>
      <c r="I710" s="1176"/>
      <c r="J710" s="149"/>
      <c r="K710" s="631"/>
      <c r="L710" s="631"/>
      <c r="M710" s="631"/>
      <c r="N710" s="631"/>
      <c r="O710" s="631"/>
      <c r="P710" s="631"/>
      <c r="Q710" s="631"/>
      <c r="R710" s="631"/>
      <c r="S710" s="631"/>
      <c r="T710" s="631"/>
      <c r="U710" s="631"/>
      <c r="V710" s="631"/>
      <c r="W710" s="631"/>
      <c r="X710" s="631"/>
      <c r="Y710" s="631"/>
      <c r="Z710" s="631"/>
    </row>
    <row r="711" spans="1:26" ht="12.75" customHeight="1">
      <c r="A711" s="1500" t="s">
        <v>4186</v>
      </c>
      <c r="B711" s="1369"/>
      <c r="C711" s="1369"/>
      <c r="D711" s="1369"/>
      <c r="E711" s="1369"/>
      <c r="F711" s="1369"/>
      <c r="G711" s="1369"/>
      <c r="H711" s="1369"/>
      <c r="I711" s="1325"/>
      <c r="J711" s="1202"/>
      <c r="K711" s="1203"/>
      <c r="L711" s="1202"/>
      <c r="M711" s="1202"/>
      <c r="N711" s="1202"/>
      <c r="O711" s="1202"/>
      <c r="P711" s="1202"/>
      <c r="Q711" s="1202"/>
      <c r="R711" s="1202"/>
      <c r="S711" s="1202"/>
      <c r="T711" s="1202"/>
      <c r="U711" s="1202"/>
      <c r="V711" s="1202"/>
      <c r="W711" s="1202"/>
      <c r="X711" s="1202"/>
      <c r="Y711" s="1202"/>
      <c r="Z711" s="1202"/>
    </row>
    <row r="712" spans="1:26" ht="12.75" customHeight="1">
      <c r="A712" s="1188"/>
      <c r="B712" s="1461"/>
      <c r="C712" s="1391"/>
      <c r="D712" s="1201"/>
      <c r="E712" s="1460"/>
      <c r="F712" s="1391"/>
      <c r="G712" s="300"/>
      <c r="H712" s="261"/>
      <c r="I712" s="1176"/>
      <c r="J712" s="149"/>
      <c r="K712" s="631"/>
      <c r="L712" s="631"/>
      <c r="M712" s="631"/>
      <c r="N712" s="631"/>
      <c r="O712" s="631"/>
      <c r="P712" s="631"/>
      <c r="Q712" s="631"/>
      <c r="R712" s="631"/>
      <c r="S712" s="631"/>
      <c r="T712" s="631"/>
      <c r="U712" s="631"/>
      <c r="V712" s="631"/>
      <c r="W712" s="631"/>
      <c r="X712" s="631"/>
      <c r="Y712" s="631"/>
      <c r="Z712" s="631"/>
    </row>
    <row r="713" spans="1:26" ht="12.75" customHeight="1">
      <c r="A713" s="1188"/>
      <c r="B713" s="1461"/>
      <c r="C713" s="1391"/>
      <c r="D713" s="1201"/>
      <c r="E713" s="1460"/>
      <c r="F713" s="1391"/>
      <c r="G713" s="300"/>
      <c r="H713" s="261"/>
      <c r="I713" s="1176"/>
      <c r="J713" s="149"/>
      <c r="K713" s="631"/>
      <c r="L713" s="631"/>
      <c r="M713" s="631"/>
      <c r="N713" s="631"/>
      <c r="O713" s="631"/>
      <c r="P713" s="631"/>
      <c r="Q713" s="631"/>
      <c r="R713" s="631"/>
      <c r="S713" s="631"/>
      <c r="T713" s="631"/>
      <c r="U713" s="631"/>
      <c r="V713" s="631"/>
      <c r="W713" s="631"/>
      <c r="X713" s="631"/>
      <c r="Y713" s="631"/>
      <c r="Z713" s="631"/>
    </row>
    <row r="714" spans="1:26" ht="12.75" customHeight="1">
      <c r="A714" s="1188"/>
      <c r="B714" s="1461"/>
      <c r="C714" s="1391"/>
      <c r="D714" s="1201"/>
      <c r="E714" s="1460"/>
      <c r="F714" s="1391"/>
      <c r="G714" s="300"/>
      <c r="H714" s="261"/>
      <c r="I714" s="1176"/>
      <c r="J714" s="149"/>
      <c r="K714" s="631"/>
      <c r="L714" s="631"/>
      <c r="M714" s="631"/>
      <c r="N714" s="631"/>
      <c r="O714" s="631"/>
      <c r="P714" s="631"/>
      <c r="Q714" s="631"/>
      <c r="R714" s="631"/>
      <c r="S714" s="631"/>
      <c r="T714" s="631"/>
      <c r="U714" s="631"/>
      <c r="V714" s="631"/>
      <c r="W714" s="631"/>
      <c r="X714" s="631"/>
      <c r="Y714" s="631"/>
      <c r="Z714" s="631"/>
    </row>
    <row r="715" spans="1:26" ht="12.75" customHeight="1">
      <c r="A715" s="1188"/>
      <c r="B715" s="1461"/>
      <c r="C715" s="1391"/>
      <c r="D715" s="1201"/>
      <c r="E715" s="1460"/>
      <c r="F715" s="1391"/>
      <c r="G715" s="300"/>
      <c r="H715" s="261"/>
      <c r="I715" s="1176"/>
      <c r="J715" s="149"/>
      <c r="K715" s="631"/>
      <c r="L715" s="631"/>
      <c r="M715" s="631"/>
      <c r="N715" s="631"/>
      <c r="O715" s="631"/>
      <c r="P715" s="631"/>
      <c r="Q715" s="631"/>
      <c r="R715" s="631"/>
      <c r="S715" s="631"/>
      <c r="T715" s="631"/>
      <c r="U715" s="631"/>
      <c r="V715" s="631"/>
      <c r="W715" s="631"/>
      <c r="X715" s="631"/>
      <c r="Y715" s="631"/>
      <c r="Z715" s="631"/>
    </row>
    <row r="716" spans="1:26" ht="12.75" customHeight="1">
      <c r="A716" s="1188"/>
      <c r="B716" s="1461"/>
      <c r="C716" s="1391"/>
      <c r="D716" s="1201"/>
      <c r="E716" s="1460"/>
      <c r="F716" s="1391"/>
      <c r="G716" s="300"/>
      <c r="H716" s="261"/>
      <c r="I716" s="1176"/>
      <c r="J716" s="149"/>
      <c r="K716" s="631"/>
      <c r="L716" s="631"/>
      <c r="M716" s="631"/>
      <c r="N716" s="631"/>
      <c r="O716" s="631"/>
      <c r="P716" s="631"/>
      <c r="Q716" s="631"/>
      <c r="R716" s="631"/>
      <c r="S716" s="631"/>
      <c r="T716" s="631"/>
      <c r="U716" s="631"/>
      <c r="V716" s="631"/>
      <c r="W716" s="631"/>
      <c r="X716" s="631"/>
      <c r="Y716" s="631"/>
      <c r="Z716" s="631"/>
    </row>
    <row r="717" spans="1:26" ht="12.75" customHeight="1">
      <c r="A717" s="1188"/>
      <c r="B717" s="1461"/>
      <c r="C717" s="1391"/>
      <c r="D717" s="1201"/>
      <c r="E717" s="1460"/>
      <c r="F717" s="1391"/>
      <c r="G717" s="300"/>
      <c r="H717" s="261"/>
      <c r="I717" s="1176"/>
      <c r="J717" s="149"/>
      <c r="K717" s="631"/>
      <c r="L717" s="631"/>
      <c r="M717" s="631"/>
      <c r="N717" s="631"/>
      <c r="O717" s="631"/>
      <c r="P717" s="631"/>
      <c r="Q717" s="631"/>
      <c r="R717" s="631"/>
      <c r="S717" s="631"/>
      <c r="T717" s="631"/>
      <c r="U717" s="631"/>
      <c r="V717" s="631"/>
      <c r="W717" s="631"/>
      <c r="X717" s="631"/>
      <c r="Y717" s="631"/>
      <c r="Z717" s="631"/>
    </row>
    <row r="718" spans="1:26" ht="12.75" customHeight="1">
      <c r="A718" s="1188"/>
      <c r="B718" s="1461"/>
      <c r="C718" s="1391"/>
      <c r="D718" s="1201"/>
      <c r="E718" s="1460"/>
      <c r="F718" s="1391"/>
      <c r="G718" s="300"/>
      <c r="H718" s="261"/>
      <c r="I718" s="1176"/>
      <c r="J718" s="149"/>
      <c r="K718" s="631"/>
      <c r="L718" s="631"/>
      <c r="M718" s="631"/>
      <c r="N718" s="631"/>
      <c r="O718" s="631"/>
      <c r="P718" s="631"/>
      <c r="Q718" s="631"/>
      <c r="R718" s="631"/>
      <c r="S718" s="631"/>
      <c r="T718" s="631"/>
      <c r="U718" s="631"/>
      <c r="V718" s="631"/>
      <c r="W718" s="631"/>
      <c r="X718" s="631"/>
      <c r="Y718" s="631"/>
      <c r="Z718" s="631"/>
    </row>
    <row r="719" spans="1:26" ht="12.75" customHeight="1">
      <c r="A719" s="1188"/>
      <c r="B719" s="1461"/>
      <c r="C719" s="1391"/>
      <c r="D719" s="1201"/>
      <c r="E719" s="1460"/>
      <c r="F719" s="1391"/>
      <c r="G719" s="300"/>
      <c r="H719" s="261"/>
      <c r="I719" s="1176"/>
      <c r="J719" s="149"/>
      <c r="K719" s="631"/>
      <c r="L719" s="631"/>
      <c r="M719" s="631"/>
      <c r="N719" s="631"/>
      <c r="O719" s="631"/>
      <c r="P719" s="631"/>
      <c r="Q719" s="631"/>
      <c r="R719" s="631"/>
      <c r="S719" s="631"/>
      <c r="T719" s="631"/>
      <c r="U719" s="631"/>
      <c r="V719" s="631"/>
      <c r="W719" s="631"/>
      <c r="X719" s="631"/>
      <c r="Y719" s="631"/>
      <c r="Z719" s="631"/>
    </row>
    <row r="720" spans="1:26" ht="12.75" customHeight="1">
      <c r="A720" s="1188"/>
      <c r="B720" s="1461"/>
      <c r="C720" s="1391"/>
      <c r="D720" s="1201"/>
      <c r="E720" s="1460"/>
      <c r="F720" s="1391"/>
      <c r="G720" s="300"/>
      <c r="H720" s="261"/>
      <c r="I720" s="1176"/>
      <c r="J720" s="149"/>
      <c r="K720" s="631"/>
      <c r="L720" s="631"/>
      <c r="M720" s="631"/>
      <c r="N720" s="631"/>
      <c r="O720" s="631"/>
      <c r="P720" s="631"/>
      <c r="Q720" s="631"/>
      <c r="R720" s="631"/>
      <c r="S720" s="631"/>
      <c r="T720" s="631"/>
      <c r="U720" s="631"/>
      <c r="V720" s="631"/>
      <c r="W720" s="631"/>
      <c r="X720" s="631"/>
      <c r="Y720" s="631"/>
      <c r="Z720" s="631"/>
    </row>
    <row r="721" spans="1:26" ht="12.75" customHeight="1">
      <c r="A721" s="1188"/>
      <c r="B721" s="1461"/>
      <c r="C721" s="1391"/>
      <c r="D721" s="1201"/>
      <c r="E721" s="1460"/>
      <c r="F721" s="1391"/>
      <c r="G721" s="300"/>
      <c r="H721" s="261"/>
      <c r="I721" s="1176"/>
      <c r="J721" s="149"/>
      <c r="K721" s="631"/>
      <c r="L721" s="631"/>
      <c r="M721" s="631"/>
      <c r="N721" s="631"/>
      <c r="O721" s="631"/>
      <c r="P721" s="631"/>
      <c r="Q721" s="631"/>
      <c r="R721" s="631"/>
      <c r="S721" s="631"/>
      <c r="T721" s="631"/>
      <c r="U721" s="631"/>
      <c r="V721" s="631"/>
      <c r="W721" s="631"/>
      <c r="X721" s="631"/>
      <c r="Y721" s="631"/>
      <c r="Z721" s="631"/>
    </row>
    <row r="722" spans="1:26" ht="12.75" customHeight="1">
      <c r="A722" s="1188"/>
      <c r="B722" s="1461"/>
      <c r="C722" s="1391"/>
      <c r="D722" s="1201"/>
      <c r="E722" s="1460"/>
      <c r="F722" s="1391"/>
      <c r="G722" s="300"/>
      <c r="H722" s="261"/>
      <c r="I722" s="1176"/>
      <c r="J722" s="149"/>
      <c r="K722" s="631"/>
      <c r="L722" s="631"/>
      <c r="M722" s="631"/>
      <c r="N722" s="631"/>
      <c r="O722" s="631"/>
      <c r="P722" s="631"/>
      <c r="Q722" s="631"/>
      <c r="R722" s="631"/>
      <c r="S722" s="631"/>
      <c r="T722" s="631"/>
      <c r="U722" s="631"/>
      <c r="V722" s="631"/>
      <c r="W722" s="631"/>
      <c r="X722" s="631"/>
      <c r="Y722" s="631"/>
      <c r="Z722" s="631"/>
    </row>
    <row r="723" spans="1:26" ht="12.75" customHeight="1">
      <c r="A723" s="1188"/>
      <c r="B723" s="1461"/>
      <c r="C723" s="1391"/>
      <c r="D723" s="1201"/>
      <c r="E723" s="1460"/>
      <c r="F723" s="1391"/>
      <c r="G723" s="300"/>
      <c r="H723" s="261"/>
      <c r="I723" s="1176"/>
      <c r="J723" s="149"/>
      <c r="K723" s="631"/>
      <c r="L723" s="631"/>
      <c r="M723" s="631"/>
      <c r="N723" s="631"/>
      <c r="O723" s="631"/>
      <c r="P723" s="631"/>
      <c r="Q723" s="631"/>
      <c r="R723" s="631"/>
      <c r="S723" s="631"/>
      <c r="T723" s="631"/>
      <c r="U723" s="631"/>
      <c r="V723" s="631"/>
      <c r="W723" s="631"/>
      <c r="X723" s="631"/>
      <c r="Y723" s="631"/>
      <c r="Z723" s="631"/>
    </row>
    <row r="724" spans="1:26" ht="12.75" customHeight="1">
      <c r="A724" s="1188"/>
      <c r="B724" s="1461"/>
      <c r="C724" s="1391"/>
      <c r="D724" s="1201"/>
      <c r="E724" s="1460"/>
      <c r="F724" s="1391"/>
      <c r="G724" s="300"/>
      <c r="H724" s="261"/>
      <c r="I724" s="1176"/>
      <c r="J724" s="149"/>
      <c r="K724" s="631"/>
      <c r="L724" s="631"/>
      <c r="M724" s="631"/>
      <c r="N724" s="631"/>
      <c r="O724" s="631"/>
      <c r="P724" s="631"/>
      <c r="Q724" s="631"/>
      <c r="R724" s="631"/>
      <c r="S724" s="631"/>
      <c r="T724" s="631"/>
      <c r="U724" s="631"/>
      <c r="V724" s="631"/>
      <c r="W724" s="631"/>
      <c r="X724" s="631"/>
      <c r="Y724" s="631"/>
      <c r="Z724" s="631"/>
    </row>
    <row r="725" spans="1:26" ht="12.75" customHeight="1">
      <c r="A725" s="1188"/>
      <c r="B725" s="1461"/>
      <c r="C725" s="1391"/>
      <c r="D725" s="1201"/>
      <c r="E725" s="1460"/>
      <c r="F725" s="1391"/>
      <c r="G725" s="300"/>
      <c r="H725" s="261"/>
      <c r="I725" s="1176"/>
      <c r="J725" s="149"/>
      <c r="K725" s="631"/>
      <c r="L725" s="631"/>
      <c r="M725" s="631"/>
      <c r="N725" s="631"/>
      <c r="O725" s="631"/>
      <c r="P725" s="631"/>
      <c r="Q725" s="631"/>
      <c r="R725" s="631"/>
      <c r="S725" s="631"/>
      <c r="T725" s="631"/>
      <c r="U725" s="631"/>
      <c r="V725" s="631"/>
      <c r="W725" s="631"/>
      <c r="X725" s="631"/>
      <c r="Y725" s="631"/>
      <c r="Z725" s="631"/>
    </row>
    <row r="726" spans="1:26" ht="12.75" customHeight="1">
      <c r="A726" s="1188"/>
      <c r="B726" s="1461"/>
      <c r="C726" s="1391"/>
      <c r="D726" s="1201"/>
      <c r="E726" s="1460"/>
      <c r="F726" s="1391"/>
      <c r="G726" s="300"/>
      <c r="H726" s="261"/>
      <c r="I726" s="1176"/>
      <c r="J726" s="149"/>
      <c r="K726" s="631"/>
      <c r="L726" s="631"/>
      <c r="M726" s="631"/>
      <c r="N726" s="631"/>
      <c r="O726" s="631"/>
      <c r="P726" s="631"/>
      <c r="Q726" s="631"/>
      <c r="R726" s="631"/>
      <c r="S726" s="631"/>
      <c r="T726" s="631"/>
      <c r="U726" s="631"/>
      <c r="V726" s="631"/>
      <c r="W726" s="631"/>
      <c r="X726" s="631"/>
      <c r="Y726" s="631"/>
      <c r="Z726" s="631"/>
    </row>
    <row r="727" spans="1:26" ht="12.75" customHeight="1">
      <c r="A727" s="1188"/>
      <c r="B727" s="1461"/>
      <c r="C727" s="1391"/>
      <c r="D727" s="1201"/>
      <c r="E727" s="1460"/>
      <c r="F727" s="1391"/>
      <c r="G727" s="300"/>
      <c r="H727" s="261"/>
      <c r="I727" s="1176"/>
      <c r="J727" s="149"/>
      <c r="K727" s="631"/>
      <c r="L727" s="631"/>
      <c r="M727" s="631"/>
      <c r="N727" s="631"/>
      <c r="O727" s="631"/>
      <c r="P727" s="631"/>
      <c r="Q727" s="631"/>
      <c r="R727" s="631"/>
      <c r="S727" s="631"/>
      <c r="T727" s="631"/>
      <c r="U727" s="631"/>
      <c r="V727" s="631"/>
      <c r="W727" s="631"/>
      <c r="X727" s="631"/>
      <c r="Y727" s="631"/>
      <c r="Z727" s="631"/>
    </row>
    <row r="728" spans="1:26" ht="12.75" customHeight="1">
      <c r="A728" s="1188"/>
      <c r="B728" s="1461"/>
      <c r="C728" s="1391"/>
      <c r="D728" s="1201"/>
      <c r="E728" s="1460"/>
      <c r="F728" s="1391"/>
      <c r="G728" s="300"/>
      <c r="H728" s="261"/>
      <c r="I728" s="1176"/>
      <c r="J728" s="149"/>
      <c r="K728" s="631"/>
      <c r="L728" s="631"/>
      <c r="M728" s="631"/>
      <c r="N728" s="631"/>
      <c r="O728" s="631"/>
      <c r="P728" s="631"/>
      <c r="Q728" s="631"/>
      <c r="R728" s="631"/>
      <c r="S728" s="631"/>
      <c r="T728" s="631"/>
      <c r="U728" s="631"/>
      <c r="V728" s="631"/>
      <c r="W728" s="631"/>
      <c r="X728" s="631"/>
      <c r="Y728" s="631"/>
      <c r="Z728" s="631"/>
    </row>
    <row r="729" spans="1:26" ht="12.75" customHeight="1">
      <c r="A729" s="1188"/>
      <c r="B729" s="1461"/>
      <c r="C729" s="1391"/>
      <c r="D729" s="1201"/>
      <c r="E729" s="1460"/>
      <c r="F729" s="1391"/>
      <c r="G729" s="300"/>
      <c r="H729" s="261"/>
      <c r="I729" s="1176"/>
      <c r="J729" s="149"/>
      <c r="K729" s="631"/>
      <c r="L729" s="631"/>
      <c r="M729" s="631"/>
      <c r="N729" s="631"/>
      <c r="O729" s="631"/>
      <c r="P729" s="631"/>
      <c r="Q729" s="631"/>
      <c r="R729" s="631"/>
      <c r="S729" s="631"/>
      <c r="T729" s="631"/>
      <c r="U729" s="631"/>
      <c r="V729" s="631"/>
      <c r="W729" s="631"/>
      <c r="X729" s="631"/>
      <c r="Y729" s="631"/>
      <c r="Z729" s="631"/>
    </row>
    <row r="730" spans="1:26" ht="12.75" customHeight="1">
      <c r="A730" s="1188"/>
      <c r="B730" s="1461"/>
      <c r="C730" s="1391"/>
      <c r="D730" s="1201"/>
      <c r="E730" s="1460"/>
      <c r="F730" s="1391"/>
      <c r="G730" s="300"/>
      <c r="H730" s="261"/>
      <c r="I730" s="1176"/>
      <c r="J730" s="149"/>
      <c r="K730" s="631"/>
      <c r="L730" s="631"/>
      <c r="M730" s="631"/>
      <c r="N730" s="631"/>
      <c r="O730" s="631"/>
      <c r="P730" s="631"/>
      <c r="Q730" s="631"/>
      <c r="R730" s="631"/>
      <c r="S730" s="631"/>
      <c r="T730" s="631"/>
      <c r="U730" s="631"/>
      <c r="V730" s="631"/>
      <c r="W730" s="631"/>
      <c r="X730" s="631"/>
      <c r="Y730" s="631"/>
      <c r="Z730" s="631"/>
    </row>
    <row r="731" spans="1:26" ht="12.75" customHeight="1">
      <c r="A731" s="1188"/>
      <c r="B731" s="1461"/>
      <c r="C731" s="1391"/>
      <c r="D731" s="1201"/>
      <c r="E731" s="1460"/>
      <c r="F731" s="1391"/>
      <c r="G731" s="300"/>
      <c r="H731" s="261"/>
      <c r="I731" s="1176"/>
      <c r="J731" s="149"/>
      <c r="K731" s="631"/>
      <c r="L731" s="631"/>
      <c r="M731" s="631"/>
      <c r="N731" s="631"/>
      <c r="O731" s="631"/>
      <c r="P731" s="631"/>
      <c r="Q731" s="631"/>
      <c r="R731" s="631"/>
      <c r="S731" s="631"/>
      <c r="T731" s="631"/>
      <c r="U731" s="631"/>
      <c r="V731" s="631"/>
      <c r="W731" s="631"/>
      <c r="X731" s="631"/>
      <c r="Y731" s="631"/>
      <c r="Z731" s="631"/>
    </row>
    <row r="732" spans="1:26" ht="12.75" customHeight="1">
      <c r="A732" s="1188"/>
      <c r="B732" s="1461"/>
      <c r="C732" s="1391"/>
      <c r="D732" s="1201"/>
      <c r="E732" s="1460"/>
      <c r="F732" s="1391"/>
      <c r="G732" s="300"/>
      <c r="H732" s="261"/>
      <c r="I732" s="1176"/>
      <c r="J732" s="149"/>
      <c r="K732" s="631"/>
      <c r="L732" s="631"/>
      <c r="M732" s="631"/>
      <c r="N732" s="631"/>
      <c r="O732" s="631"/>
      <c r="P732" s="631"/>
      <c r="Q732" s="631"/>
      <c r="R732" s="631"/>
      <c r="S732" s="631"/>
      <c r="T732" s="631"/>
      <c r="U732" s="631"/>
      <c r="V732" s="631"/>
      <c r="W732" s="631"/>
      <c r="X732" s="631"/>
      <c r="Y732" s="631"/>
      <c r="Z732" s="631"/>
    </row>
    <row r="733" spans="1:26" ht="12.75" customHeight="1">
      <c r="A733" s="1188"/>
      <c r="B733" s="1461"/>
      <c r="C733" s="1391"/>
      <c r="D733" s="1201"/>
      <c r="E733" s="1460"/>
      <c r="F733" s="1391"/>
      <c r="G733" s="300"/>
      <c r="H733" s="261"/>
      <c r="I733" s="1176"/>
      <c r="J733" s="149"/>
      <c r="K733" s="631"/>
      <c r="L733" s="631"/>
      <c r="M733" s="631"/>
      <c r="N733" s="631"/>
      <c r="O733" s="631"/>
      <c r="P733" s="631"/>
      <c r="Q733" s="631"/>
      <c r="R733" s="631"/>
      <c r="S733" s="631"/>
      <c r="T733" s="631"/>
      <c r="U733" s="631"/>
      <c r="V733" s="631"/>
      <c r="W733" s="631"/>
      <c r="X733" s="631"/>
      <c r="Y733" s="631"/>
      <c r="Z733" s="631"/>
    </row>
    <row r="734" spans="1:26" ht="12.75" customHeight="1">
      <c r="A734" s="1188"/>
      <c r="B734" s="1461"/>
      <c r="C734" s="1391"/>
      <c r="D734" s="1201"/>
      <c r="E734" s="1460"/>
      <c r="F734" s="1391"/>
      <c r="G734" s="300"/>
      <c r="H734" s="261"/>
      <c r="I734" s="1176"/>
      <c r="J734" s="149"/>
      <c r="K734" s="631"/>
      <c r="L734" s="631"/>
      <c r="M734" s="631"/>
      <c r="N734" s="631"/>
      <c r="O734" s="631"/>
      <c r="P734" s="631"/>
      <c r="Q734" s="631"/>
      <c r="R734" s="631"/>
      <c r="S734" s="631"/>
      <c r="T734" s="631"/>
      <c r="U734" s="631"/>
      <c r="V734" s="631"/>
      <c r="W734" s="631"/>
      <c r="X734" s="631"/>
      <c r="Y734" s="631"/>
      <c r="Z734" s="631"/>
    </row>
    <row r="735" spans="1:26" ht="12.75" customHeight="1">
      <c r="A735" s="1188"/>
      <c r="B735" s="1461"/>
      <c r="C735" s="1391"/>
      <c r="D735" s="1201"/>
      <c r="E735" s="1460"/>
      <c r="F735" s="1391"/>
      <c r="G735" s="300"/>
      <c r="H735" s="261"/>
      <c r="I735" s="1176"/>
      <c r="J735" s="149"/>
      <c r="K735" s="631"/>
      <c r="L735" s="631"/>
      <c r="M735" s="631"/>
      <c r="N735" s="631"/>
      <c r="O735" s="631"/>
      <c r="P735" s="631"/>
      <c r="Q735" s="631"/>
      <c r="R735" s="631"/>
      <c r="S735" s="631"/>
      <c r="T735" s="631"/>
      <c r="U735" s="631"/>
      <c r="V735" s="631"/>
      <c r="W735" s="631"/>
      <c r="X735" s="631"/>
      <c r="Y735" s="631"/>
      <c r="Z735" s="631"/>
    </row>
    <row r="736" spans="1:26" ht="12.75" customHeight="1">
      <c r="A736" s="1188"/>
      <c r="B736" s="1461"/>
      <c r="C736" s="1391"/>
      <c r="D736" s="1201"/>
      <c r="E736" s="1460"/>
      <c r="F736" s="1391"/>
      <c r="G736" s="300"/>
      <c r="H736" s="261"/>
      <c r="I736" s="1176"/>
      <c r="J736" s="149"/>
      <c r="K736" s="631"/>
      <c r="L736" s="631"/>
      <c r="M736" s="631"/>
      <c r="N736" s="631"/>
      <c r="O736" s="631"/>
      <c r="P736" s="631"/>
      <c r="Q736" s="631"/>
      <c r="R736" s="631"/>
      <c r="S736" s="631"/>
      <c r="T736" s="631"/>
      <c r="U736" s="631"/>
      <c r="V736" s="631"/>
      <c r="W736" s="631"/>
      <c r="X736" s="631"/>
      <c r="Y736" s="631"/>
      <c r="Z736" s="631"/>
    </row>
    <row r="737" spans="1:26" ht="12.75" customHeight="1">
      <c r="A737" s="1188"/>
      <c r="B737" s="1461"/>
      <c r="C737" s="1391"/>
      <c r="D737" s="1201"/>
      <c r="E737" s="1460"/>
      <c r="F737" s="1391"/>
      <c r="G737" s="300"/>
      <c r="H737" s="261"/>
      <c r="I737" s="1176"/>
      <c r="J737" s="149"/>
      <c r="K737" s="631"/>
      <c r="L737" s="631"/>
      <c r="M737" s="631"/>
      <c r="N737" s="631"/>
      <c r="O737" s="631"/>
      <c r="P737" s="631"/>
      <c r="Q737" s="631"/>
      <c r="R737" s="631"/>
      <c r="S737" s="631"/>
      <c r="T737" s="631"/>
      <c r="U737" s="631"/>
      <c r="V737" s="631"/>
      <c r="W737" s="631"/>
      <c r="X737" s="631"/>
      <c r="Y737" s="631"/>
      <c r="Z737" s="631"/>
    </row>
    <row r="738" spans="1:26" ht="12.75" customHeight="1">
      <c r="A738" s="1188"/>
      <c r="B738" s="1461"/>
      <c r="C738" s="1391"/>
      <c r="D738" s="1201"/>
      <c r="E738" s="1460"/>
      <c r="F738" s="1391"/>
      <c r="G738" s="300"/>
      <c r="H738" s="261"/>
      <c r="I738" s="1176"/>
      <c r="J738" s="149"/>
      <c r="K738" s="631"/>
      <c r="L738" s="631"/>
      <c r="M738" s="631"/>
      <c r="N738" s="631"/>
      <c r="O738" s="631"/>
      <c r="P738" s="631"/>
      <c r="Q738" s="631"/>
      <c r="R738" s="631"/>
      <c r="S738" s="631"/>
      <c r="T738" s="631"/>
      <c r="U738" s="631"/>
      <c r="V738" s="631"/>
      <c r="W738" s="631"/>
      <c r="X738" s="631"/>
      <c r="Y738" s="631"/>
      <c r="Z738" s="631"/>
    </row>
    <row r="739" spans="1:26" ht="12.75" customHeight="1">
      <c r="A739" s="1188"/>
      <c r="B739" s="1461"/>
      <c r="C739" s="1391"/>
      <c r="D739" s="1201"/>
      <c r="E739" s="1460"/>
      <c r="F739" s="1391"/>
      <c r="G739" s="300"/>
      <c r="H739" s="261"/>
      <c r="I739" s="1176"/>
      <c r="J739" s="149"/>
      <c r="K739" s="631"/>
      <c r="L739" s="631"/>
      <c r="M739" s="631"/>
      <c r="N739" s="631"/>
      <c r="O739" s="631"/>
      <c r="P739" s="631"/>
      <c r="Q739" s="631"/>
      <c r="R739" s="631"/>
      <c r="S739" s="631"/>
      <c r="T739" s="631"/>
      <c r="U739" s="631"/>
      <c r="V739" s="631"/>
      <c r="W739" s="631"/>
      <c r="X739" s="631"/>
      <c r="Y739" s="631"/>
      <c r="Z739" s="631"/>
    </row>
    <row r="740" spans="1:26" ht="12.75" customHeight="1">
      <c r="A740" s="1188"/>
      <c r="B740" s="1461"/>
      <c r="C740" s="1391"/>
      <c r="D740" s="1201"/>
      <c r="E740" s="1460"/>
      <c r="F740" s="1391"/>
      <c r="G740" s="300"/>
      <c r="H740" s="261"/>
      <c r="I740" s="1176"/>
      <c r="J740" s="149"/>
      <c r="K740" s="631"/>
      <c r="L740" s="631"/>
      <c r="M740" s="631"/>
      <c r="N740" s="631"/>
      <c r="O740" s="631"/>
      <c r="P740" s="631"/>
      <c r="Q740" s="631"/>
      <c r="R740" s="631"/>
      <c r="S740" s="631"/>
      <c r="T740" s="631"/>
      <c r="U740" s="631"/>
      <c r="V740" s="631"/>
      <c r="W740" s="631"/>
      <c r="X740" s="631"/>
      <c r="Y740" s="631"/>
      <c r="Z740" s="631"/>
    </row>
    <row r="741" spans="1:26" ht="12.75" customHeight="1">
      <c r="A741" s="1188"/>
      <c r="B741" s="1461"/>
      <c r="C741" s="1391"/>
      <c r="D741" s="1201"/>
      <c r="E741" s="1460"/>
      <c r="F741" s="1391"/>
      <c r="G741" s="300"/>
      <c r="H741" s="261"/>
      <c r="I741" s="1176"/>
      <c r="J741" s="149"/>
      <c r="K741" s="631"/>
      <c r="L741" s="631"/>
      <c r="M741" s="631"/>
      <c r="N741" s="631"/>
      <c r="O741" s="631"/>
      <c r="P741" s="631"/>
      <c r="Q741" s="631"/>
      <c r="R741" s="631"/>
      <c r="S741" s="631"/>
      <c r="T741" s="631"/>
      <c r="U741" s="631"/>
      <c r="V741" s="631"/>
      <c r="W741" s="631"/>
      <c r="X741" s="631"/>
      <c r="Y741" s="631"/>
      <c r="Z741" s="631"/>
    </row>
    <row r="742" spans="1:26" ht="12.75" customHeight="1">
      <c r="A742" s="1188"/>
      <c r="B742" s="1461"/>
      <c r="C742" s="1391"/>
      <c r="D742" s="1201"/>
      <c r="E742" s="1460"/>
      <c r="F742" s="1391"/>
      <c r="G742" s="300"/>
      <c r="H742" s="261"/>
      <c r="I742" s="1176"/>
      <c r="J742" s="149"/>
      <c r="K742" s="631"/>
      <c r="L742" s="631"/>
      <c r="M742" s="631"/>
      <c r="N742" s="631"/>
      <c r="O742" s="631"/>
      <c r="P742" s="631"/>
      <c r="Q742" s="631"/>
      <c r="R742" s="631"/>
      <c r="S742" s="631"/>
      <c r="T742" s="631"/>
      <c r="U742" s="631"/>
      <c r="V742" s="631"/>
      <c r="W742" s="631"/>
      <c r="X742" s="631"/>
      <c r="Y742" s="631"/>
      <c r="Z742" s="631"/>
    </row>
    <row r="743" spans="1:26" ht="12.75" customHeight="1">
      <c r="A743" s="1188"/>
      <c r="B743" s="1461"/>
      <c r="C743" s="1391"/>
      <c r="D743" s="1201"/>
      <c r="E743" s="1460"/>
      <c r="F743" s="1391"/>
      <c r="G743" s="300"/>
      <c r="H743" s="261"/>
      <c r="I743" s="1176"/>
      <c r="J743" s="149"/>
      <c r="K743" s="631"/>
      <c r="L743" s="631"/>
      <c r="M743" s="631"/>
      <c r="N743" s="631"/>
      <c r="O743" s="631"/>
      <c r="P743" s="631"/>
      <c r="Q743" s="631"/>
      <c r="R743" s="631"/>
      <c r="S743" s="631"/>
      <c r="T743" s="631"/>
      <c r="U743" s="631"/>
      <c r="V743" s="631"/>
      <c r="W743" s="631"/>
      <c r="X743" s="631"/>
      <c r="Y743" s="631"/>
      <c r="Z743" s="631"/>
    </row>
    <row r="744" spans="1:26" ht="12.75" customHeight="1">
      <c r="A744" s="1188"/>
      <c r="B744" s="1461"/>
      <c r="C744" s="1391"/>
      <c r="D744" s="1201"/>
      <c r="E744" s="1460"/>
      <c r="F744" s="1391"/>
      <c r="G744" s="300"/>
      <c r="H744" s="261"/>
      <c r="I744" s="1176"/>
      <c r="J744" s="149"/>
      <c r="K744" s="631"/>
      <c r="L744" s="631"/>
      <c r="M744" s="631"/>
      <c r="N744" s="631"/>
      <c r="O744" s="631"/>
      <c r="P744" s="631"/>
      <c r="Q744" s="631"/>
      <c r="R744" s="631"/>
      <c r="S744" s="631"/>
      <c r="T744" s="631"/>
      <c r="U744" s="631"/>
      <c r="V744" s="631"/>
      <c r="W744" s="631"/>
      <c r="X744" s="631"/>
      <c r="Y744" s="631"/>
      <c r="Z744" s="631"/>
    </row>
    <row r="745" spans="1:26" ht="12.75" customHeight="1">
      <c r="A745" s="1188"/>
      <c r="B745" s="1461"/>
      <c r="C745" s="1391"/>
      <c r="D745" s="1201"/>
      <c r="E745" s="1460"/>
      <c r="F745" s="1391"/>
      <c r="G745" s="300"/>
      <c r="H745" s="261"/>
      <c r="I745" s="1176"/>
      <c r="J745" s="149"/>
      <c r="K745" s="631"/>
      <c r="L745" s="631"/>
      <c r="M745" s="631"/>
      <c r="N745" s="631"/>
      <c r="O745" s="631"/>
      <c r="P745" s="631"/>
      <c r="Q745" s="631"/>
      <c r="R745" s="631"/>
      <c r="S745" s="631"/>
      <c r="T745" s="631"/>
      <c r="U745" s="631"/>
      <c r="V745" s="631"/>
      <c r="W745" s="631"/>
      <c r="X745" s="631"/>
      <c r="Y745" s="631"/>
      <c r="Z745" s="631"/>
    </row>
    <row r="746" spans="1:26" ht="12.75" customHeight="1">
      <c r="A746" s="1188"/>
      <c r="B746" s="1461"/>
      <c r="C746" s="1391"/>
      <c r="D746" s="1201"/>
      <c r="E746" s="1460"/>
      <c r="F746" s="1391"/>
      <c r="G746" s="300"/>
      <c r="H746" s="261"/>
      <c r="I746" s="1176"/>
      <c r="J746" s="149"/>
      <c r="K746" s="631"/>
      <c r="L746" s="631"/>
      <c r="M746" s="631"/>
      <c r="N746" s="631"/>
      <c r="O746" s="631"/>
      <c r="P746" s="631"/>
      <c r="Q746" s="631"/>
      <c r="R746" s="631"/>
      <c r="S746" s="631"/>
      <c r="T746" s="631"/>
      <c r="U746" s="631"/>
      <c r="V746" s="631"/>
      <c r="W746" s="631"/>
      <c r="X746" s="631"/>
      <c r="Y746" s="631"/>
      <c r="Z746" s="631"/>
    </row>
    <row r="747" spans="1:26" ht="12.75" customHeight="1">
      <c r="A747" s="1188"/>
      <c r="B747" s="1461"/>
      <c r="C747" s="1391"/>
      <c r="D747" s="1201"/>
      <c r="E747" s="1460"/>
      <c r="F747" s="1391"/>
      <c r="G747" s="300"/>
      <c r="H747" s="261"/>
      <c r="I747" s="1176"/>
      <c r="J747" s="149"/>
      <c r="K747" s="631"/>
      <c r="L747" s="631"/>
      <c r="M747" s="631"/>
      <c r="N747" s="631"/>
      <c r="O747" s="631"/>
      <c r="P747" s="631"/>
      <c r="Q747" s="631"/>
      <c r="R747" s="631"/>
      <c r="S747" s="631"/>
      <c r="T747" s="631"/>
      <c r="U747" s="631"/>
      <c r="V747" s="631"/>
      <c r="W747" s="631"/>
      <c r="X747" s="631"/>
      <c r="Y747" s="631"/>
      <c r="Z747" s="631"/>
    </row>
    <row r="748" spans="1:26" ht="12.75" customHeight="1">
      <c r="A748" s="1188"/>
      <c r="B748" s="1461"/>
      <c r="C748" s="1391"/>
      <c r="D748" s="1201"/>
      <c r="E748" s="1460"/>
      <c r="F748" s="1391"/>
      <c r="G748" s="300"/>
      <c r="H748" s="261"/>
      <c r="I748" s="1176"/>
      <c r="J748" s="149"/>
      <c r="K748" s="631"/>
      <c r="L748" s="631"/>
      <c r="M748" s="631"/>
      <c r="N748" s="631"/>
      <c r="O748" s="631"/>
      <c r="P748" s="631"/>
      <c r="Q748" s="631"/>
      <c r="R748" s="631"/>
      <c r="S748" s="631"/>
      <c r="T748" s="631"/>
      <c r="U748" s="631"/>
      <c r="V748" s="631"/>
      <c r="W748" s="631"/>
      <c r="X748" s="631"/>
      <c r="Y748" s="631"/>
      <c r="Z748" s="631"/>
    </row>
    <row r="749" spans="1:26" ht="12.75" customHeight="1">
      <c r="A749" s="1188"/>
      <c r="B749" s="1461"/>
      <c r="C749" s="1391"/>
      <c r="D749" s="1201"/>
      <c r="E749" s="1460"/>
      <c r="F749" s="1391"/>
      <c r="G749" s="300"/>
      <c r="H749" s="261"/>
      <c r="I749" s="1176"/>
      <c r="J749" s="149"/>
      <c r="K749" s="631"/>
      <c r="L749" s="631"/>
      <c r="M749" s="631"/>
      <c r="N749" s="631"/>
      <c r="O749" s="631"/>
      <c r="P749" s="631"/>
      <c r="Q749" s="631"/>
      <c r="R749" s="631"/>
      <c r="S749" s="631"/>
      <c r="T749" s="631"/>
      <c r="U749" s="631"/>
      <c r="V749" s="631"/>
      <c r="W749" s="631"/>
      <c r="X749" s="631"/>
      <c r="Y749" s="631"/>
      <c r="Z749" s="631"/>
    </row>
    <row r="750" spans="1:26" ht="12.75" customHeight="1">
      <c r="A750" s="1188"/>
      <c r="B750" s="1461"/>
      <c r="C750" s="1391"/>
      <c r="D750" s="1201"/>
      <c r="E750" s="1460"/>
      <c r="F750" s="1391"/>
      <c r="G750" s="300"/>
      <c r="H750" s="261"/>
      <c r="I750" s="1176"/>
      <c r="J750" s="149"/>
      <c r="K750" s="631"/>
      <c r="L750" s="631"/>
      <c r="M750" s="631"/>
      <c r="N750" s="631"/>
      <c r="O750" s="631"/>
      <c r="P750" s="631"/>
      <c r="Q750" s="631"/>
      <c r="R750" s="631"/>
      <c r="S750" s="631"/>
      <c r="T750" s="631"/>
      <c r="U750" s="631"/>
      <c r="V750" s="631"/>
      <c r="W750" s="631"/>
      <c r="X750" s="631"/>
      <c r="Y750" s="631"/>
      <c r="Z750" s="631"/>
    </row>
    <row r="751" spans="1:26" ht="12.75" customHeight="1">
      <c r="A751" s="1188"/>
      <c r="B751" s="1461"/>
      <c r="C751" s="1391"/>
      <c r="D751" s="1201"/>
      <c r="E751" s="1460"/>
      <c r="F751" s="1391"/>
      <c r="G751" s="300"/>
      <c r="H751" s="261"/>
      <c r="I751" s="1176"/>
      <c r="J751" s="149"/>
      <c r="K751" s="631"/>
      <c r="L751" s="631"/>
      <c r="M751" s="631"/>
      <c r="N751" s="631"/>
      <c r="O751" s="631"/>
      <c r="P751" s="631"/>
      <c r="Q751" s="631"/>
      <c r="R751" s="631"/>
      <c r="S751" s="631"/>
      <c r="T751" s="631"/>
      <c r="U751" s="631"/>
      <c r="V751" s="631"/>
      <c r="W751" s="631"/>
      <c r="X751" s="631"/>
      <c r="Y751" s="631"/>
      <c r="Z751" s="631"/>
    </row>
    <row r="752" spans="1:26" ht="12.75" customHeight="1">
      <c r="A752" s="1188"/>
      <c r="B752" s="1461"/>
      <c r="C752" s="1391"/>
      <c r="D752" s="1201"/>
      <c r="E752" s="1460"/>
      <c r="F752" s="1391"/>
      <c r="G752" s="300"/>
      <c r="H752" s="261"/>
      <c r="I752" s="1176"/>
      <c r="J752" s="149"/>
      <c r="K752" s="631"/>
      <c r="L752" s="631"/>
      <c r="M752" s="631"/>
      <c r="N752" s="631"/>
      <c r="O752" s="631"/>
      <c r="P752" s="631"/>
      <c r="Q752" s="631"/>
      <c r="R752" s="631"/>
      <c r="S752" s="631"/>
      <c r="T752" s="631"/>
      <c r="U752" s="631"/>
      <c r="V752" s="631"/>
      <c r="W752" s="631"/>
      <c r="X752" s="631"/>
      <c r="Y752" s="631"/>
      <c r="Z752" s="631"/>
    </row>
    <row r="753" spans="1:26" ht="12.75" customHeight="1">
      <c r="A753" s="1188"/>
      <c r="B753" s="1461"/>
      <c r="C753" s="1391"/>
      <c r="D753" s="1201"/>
      <c r="E753" s="1460"/>
      <c r="F753" s="1391"/>
      <c r="G753" s="300"/>
      <c r="H753" s="261"/>
      <c r="I753" s="1176"/>
      <c r="J753" s="149"/>
      <c r="K753" s="631"/>
      <c r="L753" s="631"/>
      <c r="M753" s="631"/>
      <c r="N753" s="631"/>
      <c r="O753" s="631"/>
      <c r="P753" s="631"/>
      <c r="Q753" s="631"/>
      <c r="R753" s="631"/>
      <c r="S753" s="631"/>
      <c r="T753" s="631"/>
      <c r="U753" s="631"/>
      <c r="V753" s="631"/>
      <c r="W753" s="631"/>
      <c r="X753" s="631"/>
      <c r="Y753" s="631"/>
      <c r="Z753" s="631"/>
    </row>
    <row r="754" spans="1:26" ht="12.75" customHeight="1">
      <c r="A754" s="1188"/>
      <c r="B754" s="1461"/>
      <c r="C754" s="1391"/>
      <c r="D754" s="1201"/>
      <c r="E754" s="1460"/>
      <c r="F754" s="1391"/>
      <c r="G754" s="300"/>
      <c r="H754" s="261"/>
      <c r="I754" s="1176"/>
      <c r="J754" s="149"/>
      <c r="K754" s="631"/>
      <c r="L754" s="631"/>
      <c r="M754" s="631"/>
      <c r="N754" s="631"/>
      <c r="O754" s="631"/>
      <c r="P754" s="631"/>
      <c r="Q754" s="631"/>
      <c r="R754" s="631"/>
      <c r="S754" s="631"/>
      <c r="T754" s="631"/>
      <c r="U754" s="631"/>
      <c r="V754" s="631"/>
      <c r="W754" s="631"/>
      <c r="X754" s="631"/>
      <c r="Y754" s="631"/>
      <c r="Z754" s="631"/>
    </row>
    <row r="755" spans="1:26" ht="12.75" customHeight="1">
      <c r="A755" s="1188"/>
      <c r="B755" s="1461"/>
      <c r="C755" s="1391"/>
      <c r="D755" s="1201"/>
      <c r="E755" s="1460"/>
      <c r="F755" s="1391"/>
      <c r="G755" s="300"/>
      <c r="H755" s="261"/>
      <c r="I755" s="1176"/>
      <c r="J755" s="149"/>
      <c r="K755" s="631"/>
      <c r="L755" s="631"/>
      <c r="M755" s="631"/>
      <c r="N755" s="631"/>
      <c r="O755" s="631"/>
      <c r="P755" s="631"/>
      <c r="Q755" s="631"/>
      <c r="R755" s="631"/>
      <c r="S755" s="631"/>
      <c r="T755" s="631"/>
      <c r="U755" s="631"/>
      <c r="V755" s="631"/>
      <c r="W755" s="631"/>
      <c r="X755" s="631"/>
      <c r="Y755" s="631"/>
      <c r="Z755" s="631"/>
    </row>
    <row r="756" spans="1:26" ht="12.75" customHeight="1">
      <c r="A756" s="1188"/>
      <c r="B756" s="1461"/>
      <c r="C756" s="1391"/>
      <c r="D756" s="1201"/>
      <c r="E756" s="1460"/>
      <c r="F756" s="1391"/>
      <c r="G756" s="300"/>
      <c r="H756" s="261"/>
      <c r="I756" s="1176"/>
      <c r="J756" s="149"/>
      <c r="K756" s="631"/>
      <c r="L756" s="631"/>
      <c r="M756" s="631"/>
      <c r="N756" s="631"/>
      <c r="O756" s="631"/>
      <c r="P756" s="631"/>
      <c r="Q756" s="631"/>
      <c r="R756" s="631"/>
      <c r="S756" s="631"/>
      <c r="T756" s="631"/>
      <c r="U756" s="631"/>
      <c r="V756" s="631"/>
      <c r="W756" s="631"/>
      <c r="X756" s="631"/>
      <c r="Y756" s="631"/>
      <c r="Z756" s="631"/>
    </row>
    <row r="757" spans="1:26" ht="12.75" customHeight="1">
      <c r="A757" s="1188"/>
      <c r="B757" s="1461"/>
      <c r="C757" s="1391"/>
      <c r="D757" s="1201"/>
      <c r="E757" s="1460"/>
      <c r="F757" s="1391"/>
      <c r="G757" s="300"/>
      <c r="H757" s="261"/>
      <c r="I757" s="1176"/>
      <c r="J757" s="149"/>
      <c r="K757" s="631"/>
      <c r="L757" s="631"/>
      <c r="M757" s="631"/>
      <c r="N757" s="631"/>
      <c r="O757" s="631"/>
      <c r="P757" s="631"/>
      <c r="Q757" s="631"/>
      <c r="R757" s="631"/>
      <c r="S757" s="631"/>
      <c r="T757" s="631"/>
      <c r="U757" s="631"/>
      <c r="V757" s="631"/>
      <c r="W757" s="631"/>
      <c r="X757" s="631"/>
      <c r="Y757" s="631"/>
      <c r="Z757" s="631"/>
    </row>
    <row r="758" spans="1:26" ht="12.75" customHeight="1">
      <c r="A758" s="1188"/>
      <c r="B758" s="1461"/>
      <c r="C758" s="1391"/>
      <c r="D758" s="1201"/>
      <c r="E758" s="1460"/>
      <c r="F758" s="1391"/>
      <c r="G758" s="300"/>
      <c r="H758" s="261"/>
      <c r="I758" s="1176"/>
      <c r="J758" s="149"/>
      <c r="K758" s="631"/>
      <c r="L758" s="631"/>
      <c r="M758" s="631"/>
      <c r="N758" s="631"/>
      <c r="O758" s="631"/>
      <c r="P758" s="631"/>
      <c r="Q758" s="631"/>
      <c r="R758" s="631"/>
      <c r="S758" s="631"/>
      <c r="T758" s="631"/>
      <c r="U758" s="631"/>
      <c r="V758" s="631"/>
      <c r="W758" s="631"/>
      <c r="X758" s="631"/>
      <c r="Y758" s="631"/>
      <c r="Z758" s="631"/>
    </row>
    <row r="759" spans="1:26" ht="12.75" customHeight="1">
      <c r="A759" s="1188"/>
      <c r="B759" s="1461"/>
      <c r="C759" s="1391"/>
      <c r="D759" s="1201"/>
      <c r="E759" s="1460"/>
      <c r="F759" s="1391"/>
      <c r="G759" s="300"/>
      <c r="H759" s="261"/>
      <c r="I759" s="1176"/>
      <c r="J759" s="149"/>
      <c r="K759" s="631"/>
      <c r="L759" s="631"/>
      <c r="M759" s="631"/>
      <c r="N759" s="631"/>
      <c r="O759" s="631"/>
      <c r="P759" s="631"/>
      <c r="Q759" s="631"/>
      <c r="R759" s="631"/>
      <c r="S759" s="631"/>
      <c r="T759" s="631"/>
      <c r="U759" s="631"/>
      <c r="V759" s="631"/>
      <c r="W759" s="631"/>
      <c r="X759" s="631"/>
      <c r="Y759" s="631"/>
      <c r="Z759" s="631"/>
    </row>
    <row r="760" spans="1:26" ht="12.75" customHeight="1">
      <c r="A760" s="1188"/>
      <c r="B760" s="1461"/>
      <c r="C760" s="1391"/>
      <c r="D760" s="1201"/>
      <c r="E760" s="1460"/>
      <c r="F760" s="1391"/>
      <c r="G760" s="300"/>
      <c r="H760" s="261"/>
      <c r="I760" s="1176"/>
      <c r="J760" s="149"/>
      <c r="K760" s="631"/>
      <c r="L760" s="631"/>
      <c r="M760" s="631"/>
      <c r="N760" s="631"/>
      <c r="O760" s="631"/>
      <c r="P760" s="631"/>
      <c r="Q760" s="631"/>
      <c r="R760" s="631"/>
      <c r="S760" s="631"/>
      <c r="T760" s="631"/>
      <c r="U760" s="631"/>
      <c r="V760" s="631"/>
      <c r="W760" s="631"/>
      <c r="X760" s="631"/>
      <c r="Y760" s="631"/>
      <c r="Z760" s="631"/>
    </row>
    <row r="761" spans="1:26" ht="12.75" customHeight="1">
      <c r="A761" s="1188"/>
      <c r="B761" s="1461"/>
      <c r="C761" s="1391"/>
      <c r="D761" s="1201"/>
      <c r="E761" s="1460"/>
      <c r="F761" s="1391"/>
      <c r="G761" s="300"/>
      <c r="H761" s="261"/>
      <c r="I761" s="1176"/>
      <c r="J761" s="149"/>
      <c r="K761" s="631"/>
      <c r="L761" s="631"/>
      <c r="M761" s="631"/>
      <c r="N761" s="631"/>
      <c r="O761" s="631"/>
      <c r="P761" s="631"/>
      <c r="Q761" s="631"/>
      <c r="R761" s="631"/>
      <c r="S761" s="631"/>
      <c r="T761" s="631"/>
      <c r="U761" s="631"/>
      <c r="V761" s="631"/>
      <c r="W761" s="631"/>
      <c r="X761" s="631"/>
      <c r="Y761" s="631"/>
      <c r="Z761" s="631"/>
    </row>
    <row r="762" spans="1:26" ht="12.75" customHeight="1">
      <c r="A762" s="1188"/>
      <c r="B762" s="1461"/>
      <c r="C762" s="1391"/>
      <c r="D762" s="1201"/>
      <c r="E762" s="1460"/>
      <c r="F762" s="1391"/>
      <c r="G762" s="300"/>
      <c r="H762" s="261"/>
      <c r="I762" s="1176"/>
      <c r="J762" s="149"/>
      <c r="K762" s="631"/>
      <c r="L762" s="631"/>
      <c r="M762" s="631"/>
      <c r="N762" s="631"/>
      <c r="O762" s="631"/>
      <c r="P762" s="631"/>
      <c r="Q762" s="631"/>
      <c r="R762" s="631"/>
      <c r="S762" s="631"/>
      <c r="T762" s="631"/>
      <c r="U762" s="631"/>
      <c r="V762" s="631"/>
      <c r="W762" s="631"/>
      <c r="X762" s="631"/>
      <c r="Y762" s="631"/>
      <c r="Z762" s="631"/>
    </row>
    <row r="763" spans="1:26" ht="12.75" customHeight="1">
      <c r="A763" s="1188"/>
      <c r="B763" s="1461"/>
      <c r="C763" s="1391"/>
      <c r="D763" s="1201"/>
      <c r="E763" s="1460"/>
      <c r="F763" s="1391"/>
      <c r="G763" s="300"/>
      <c r="H763" s="261"/>
      <c r="I763" s="1176"/>
      <c r="J763" s="149"/>
      <c r="K763" s="631"/>
      <c r="L763" s="631"/>
      <c r="M763" s="631"/>
      <c r="N763" s="631"/>
      <c r="O763" s="631"/>
      <c r="P763" s="631"/>
      <c r="Q763" s="631"/>
      <c r="R763" s="631"/>
      <c r="S763" s="631"/>
      <c r="T763" s="631"/>
      <c r="U763" s="631"/>
      <c r="V763" s="631"/>
      <c r="W763" s="631"/>
      <c r="X763" s="631"/>
      <c r="Y763" s="631"/>
      <c r="Z763" s="631"/>
    </row>
    <row r="764" spans="1:26" ht="12.75" customHeight="1">
      <c r="A764" s="1188"/>
      <c r="B764" s="1461"/>
      <c r="C764" s="1391"/>
      <c r="D764" s="1201"/>
      <c r="E764" s="1460"/>
      <c r="F764" s="1391"/>
      <c r="G764" s="300"/>
      <c r="H764" s="261"/>
      <c r="I764" s="1176"/>
      <c r="J764" s="149"/>
      <c r="K764" s="631"/>
      <c r="L764" s="631"/>
      <c r="M764" s="631"/>
      <c r="N764" s="631"/>
      <c r="O764" s="631"/>
      <c r="P764" s="631"/>
      <c r="Q764" s="631"/>
      <c r="R764" s="631"/>
      <c r="S764" s="631"/>
      <c r="T764" s="631"/>
      <c r="U764" s="631"/>
      <c r="V764" s="631"/>
      <c r="W764" s="631"/>
      <c r="X764" s="631"/>
      <c r="Y764" s="631"/>
      <c r="Z764" s="631"/>
    </row>
    <row r="765" spans="1:26" ht="12.75" customHeight="1">
      <c r="A765" s="1188"/>
      <c r="B765" s="1461"/>
      <c r="C765" s="1391"/>
      <c r="D765" s="1201"/>
      <c r="E765" s="1460"/>
      <c r="F765" s="1391"/>
      <c r="G765" s="300"/>
      <c r="H765" s="261"/>
      <c r="I765" s="1176"/>
      <c r="J765" s="149"/>
      <c r="K765" s="631"/>
      <c r="L765" s="631"/>
      <c r="M765" s="631"/>
      <c r="N765" s="631"/>
      <c r="O765" s="631"/>
      <c r="P765" s="631"/>
      <c r="Q765" s="631"/>
      <c r="R765" s="631"/>
      <c r="S765" s="631"/>
      <c r="T765" s="631"/>
      <c r="U765" s="631"/>
      <c r="V765" s="631"/>
      <c r="W765" s="631"/>
      <c r="X765" s="631"/>
      <c r="Y765" s="631"/>
      <c r="Z765" s="631"/>
    </row>
    <row r="766" spans="1:26" ht="12.75" customHeight="1">
      <c r="A766" s="1188"/>
      <c r="B766" s="1461"/>
      <c r="C766" s="1391"/>
      <c r="D766" s="1201"/>
      <c r="E766" s="1460"/>
      <c r="F766" s="1391"/>
      <c r="G766" s="300"/>
      <c r="H766" s="261"/>
      <c r="I766" s="1176"/>
      <c r="J766" s="149"/>
      <c r="K766" s="631"/>
      <c r="L766" s="631"/>
      <c r="M766" s="631"/>
      <c r="N766" s="631"/>
      <c r="O766" s="631"/>
      <c r="P766" s="631"/>
      <c r="Q766" s="631"/>
      <c r="R766" s="631"/>
      <c r="S766" s="631"/>
      <c r="T766" s="631"/>
      <c r="U766" s="631"/>
      <c r="V766" s="631"/>
      <c r="W766" s="631"/>
      <c r="X766" s="631"/>
      <c r="Y766" s="631"/>
      <c r="Z766" s="631"/>
    </row>
    <row r="767" spans="1:26" ht="12.75" customHeight="1">
      <c r="A767" s="1188"/>
      <c r="B767" s="1461"/>
      <c r="C767" s="1391"/>
      <c r="D767" s="1201"/>
      <c r="E767" s="1460"/>
      <c r="F767" s="1391"/>
      <c r="G767" s="300"/>
      <c r="H767" s="261"/>
      <c r="I767" s="1176"/>
      <c r="J767" s="149"/>
      <c r="K767" s="631"/>
      <c r="L767" s="631"/>
      <c r="M767" s="631"/>
      <c r="N767" s="631"/>
      <c r="O767" s="631"/>
      <c r="P767" s="631"/>
      <c r="Q767" s="631"/>
      <c r="R767" s="631"/>
      <c r="S767" s="631"/>
      <c r="T767" s="631"/>
      <c r="U767" s="631"/>
      <c r="V767" s="631"/>
      <c r="W767" s="631"/>
      <c r="X767" s="631"/>
      <c r="Y767" s="631"/>
      <c r="Z767" s="631"/>
    </row>
    <row r="768" spans="1:26" ht="12.75" customHeight="1">
      <c r="A768" s="1188"/>
      <c r="B768" s="1461"/>
      <c r="C768" s="1391"/>
      <c r="D768" s="1201"/>
      <c r="E768" s="1460"/>
      <c r="F768" s="1391"/>
      <c r="G768" s="300"/>
      <c r="H768" s="261"/>
      <c r="I768" s="1176"/>
      <c r="J768" s="149"/>
      <c r="K768" s="631"/>
      <c r="L768" s="631"/>
      <c r="M768" s="631"/>
      <c r="N768" s="631"/>
      <c r="O768" s="631"/>
      <c r="P768" s="631"/>
      <c r="Q768" s="631"/>
      <c r="R768" s="631"/>
      <c r="S768" s="631"/>
      <c r="T768" s="631"/>
      <c r="U768" s="631"/>
      <c r="V768" s="631"/>
      <c r="W768" s="631"/>
      <c r="X768" s="631"/>
      <c r="Y768" s="631"/>
      <c r="Z768" s="631"/>
    </row>
    <row r="769" spans="1:26" ht="12.75" customHeight="1">
      <c r="A769" s="1188"/>
      <c r="B769" s="1461"/>
      <c r="C769" s="1391"/>
      <c r="D769" s="1201"/>
      <c r="E769" s="1460"/>
      <c r="F769" s="1391"/>
      <c r="G769" s="300"/>
      <c r="H769" s="261"/>
      <c r="I769" s="1176"/>
      <c r="J769" s="149"/>
      <c r="K769" s="631"/>
      <c r="L769" s="631"/>
      <c r="M769" s="631"/>
      <c r="N769" s="631"/>
      <c r="O769" s="631"/>
      <c r="P769" s="631"/>
      <c r="Q769" s="631"/>
      <c r="R769" s="631"/>
      <c r="S769" s="631"/>
      <c r="T769" s="631"/>
      <c r="U769" s="631"/>
      <c r="V769" s="631"/>
      <c r="W769" s="631"/>
      <c r="X769" s="631"/>
      <c r="Y769" s="631"/>
      <c r="Z769" s="631"/>
    </row>
    <row r="770" spans="1:26" ht="12.75" customHeight="1">
      <c r="A770" s="1188"/>
      <c r="B770" s="1461"/>
      <c r="C770" s="1391"/>
      <c r="D770" s="1201"/>
      <c r="E770" s="1460"/>
      <c r="F770" s="1391"/>
      <c r="G770" s="300"/>
      <c r="H770" s="261"/>
      <c r="I770" s="1176"/>
      <c r="J770" s="149"/>
      <c r="K770" s="631"/>
      <c r="L770" s="631"/>
      <c r="M770" s="631"/>
      <c r="N770" s="631"/>
      <c r="O770" s="631"/>
      <c r="P770" s="631"/>
      <c r="Q770" s="631"/>
      <c r="R770" s="631"/>
      <c r="S770" s="631"/>
      <c r="T770" s="631"/>
      <c r="U770" s="631"/>
      <c r="V770" s="631"/>
      <c r="W770" s="631"/>
      <c r="X770" s="631"/>
      <c r="Y770" s="631"/>
      <c r="Z770" s="631"/>
    </row>
    <row r="771" spans="1:26" ht="12.75" customHeight="1">
      <c r="A771" s="1188"/>
      <c r="B771" s="1461"/>
      <c r="C771" s="1391"/>
      <c r="D771" s="1201"/>
      <c r="E771" s="1460"/>
      <c r="F771" s="1391"/>
      <c r="G771" s="300"/>
      <c r="H771" s="261"/>
      <c r="I771" s="1176"/>
      <c r="J771" s="149"/>
      <c r="K771" s="631"/>
      <c r="L771" s="631"/>
      <c r="M771" s="631"/>
      <c r="N771" s="631"/>
      <c r="O771" s="631"/>
      <c r="P771" s="631"/>
      <c r="Q771" s="631"/>
      <c r="R771" s="631"/>
      <c r="S771" s="631"/>
      <c r="T771" s="631"/>
      <c r="U771" s="631"/>
      <c r="V771" s="631"/>
      <c r="W771" s="631"/>
      <c r="X771" s="631"/>
      <c r="Y771" s="631"/>
      <c r="Z771" s="631"/>
    </row>
    <row r="772" spans="1:26" ht="12.75" customHeight="1">
      <c r="A772" s="1188"/>
      <c r="B772" s="1461"/>
      <c r="C772" s="1391"/>
      <c r="D772" s="1201"/>
      <c r="E772" s="1460"/>
      <c r="F772" s="1391"/>
      <c r="G772" s="300"/>
      <c r="H772" s="261"/>
      <c r="I772" s="1176"/>
      <c r="J772" s="149"/>
      <c r="K772" s="631"/>
      <c r="L772" s="631"/>
      <c r="M772" s="631"/>
      <c r="N772" s="631"/>
      <c r="O772" s="631"/>
      <c r="P772" s="631"/>
      <c r="Q772" s="631"/>
      <c r="R772" s="631"/>
      <c r="S772" s="631"/>
      <c r="T772" s="631"/>
      <c r="U772" s="631"/>
      <c r="V772" s="631"/>
      <c r="W772" s="631"/>
      <c r="X772" s="631"/>
      <c r="Y772" s="631"/>
      <c r="Z772" s="631"/>
    </row>
    <row r="773" spans="1:26" ht="12.75" customHeight="1">
      <c r="A773" s="1188"/>
      <c r="B773" s="1461"/>
      <c r="C773" s="1391"/>
      <c r="D773" s="1201"/>
      <c r="E773" s="1460"/>
      <c r="F773" s="1391"/>
      <c r="G773" s="300"/>
      <c r="H773" s="261"/>
      <c r="I773" s="1176"/>
      <c r="J773" s="149"/>
      <c r="K773" s="631"/>
      <c r="L773" s="631"/>
      <c r="M773" s="631"/>
      <c r="N773" s="631"/>
      <c r="O773" s="631"/>
      <c r="P773" s="631"/>
      <c r="Q773" s="631"/>
      <c r="R773" s="631"/>
      <c r="S773" s="631"/>
      <c r="T773" s="631"/>
      <c r="U773" s="631"/>
      <c r="V773" s="631"/>
      <c r="W773" s="631"/>
      <c r="X773" s="631"/>
      <c r="Y773" s="631"/>
      <c r="Z773" s="631"/>
    </row>
    <row r="774" spans="1:26" ht="12.75" customHeight="1">
      <c r="A774" s="1188"/>
      <c r="B774" s="1461"/>
      <c r="C774" s="1391"/>
      <c r="D774" s="1201"/>
      <c r="E774" s="1460"/>
      <c r="F774" s="1391"/>
      <c r="G774" s="300"/>
      <c r="H774" s="261"/>
      <c r="I774" s="1176"/>
      <c r="J774" s="149"/>
      <c r="K774" s="631"/>
      <c r="L774" s="631"/>
      <c r="M774" s="631"/>
      <c r="N774" s="631"/>
      <c r="O774" s="631"/>
      <c r="P774" s="631"/>
      <c r="Q774" s="631"/>
      <c r="R774" s="631"/>
      <c r="S774" s="631"/>
      <c r="T774" s="631"/>
      <c r="U774" s="631"/>
      <c r="V774" s="631"/>
      <c r="W774" s="631"/>
      <c r="X774" s="631"/>
      <c r="Y774" s="631"/>
      <c r="Z774" s="631"/>
    </row>
    <row r="775" spans="1:26" ht="12.75" customHeight="1">
      <c r="A775" s="1188"/>
      <c r="B775" s="1461"/>
      <c r="C775" s="1391"/>
      <c r="D775" s="1201"/>
      <c r="E775" s="1460"/>
      <c r="F775" s="1391"/>
      <c r="G775" s="300"/>
      <c r="H775" s="261"/>
      <c r="I775" s="1176"/>
      <c r="J775" s="149"/>
      <c r="K775" s="631"/>
      <c r="L775" s="631"/>
      <c r="M775" s="631"/>
      <c r="N775" s="631"/>
      <c r="O775" s="631"/>
      <c r="P775" s="631"/>
      <c r="Q775" s="631"/>
      <c r="R775" s="631"/>
      <c r="S775" s="631"/>
      <c r="T775" s="631"/>
      <c r="U775" s="631"/>
      <c r="V775" s="631"/>
      <c r="W775" s="631"/>
      <c r="X775" s="631"/>
      <c r="Y775" s="631"/>
      <c r="Z775" s="631"/>
    </row>
    <row r="776" spans="1:26" ht="12.75" customHeight="1">
      <c r="A776" s="1188"/>
      <c r="B776" s="1461"/>
      <c r="C776" s="1391"/>
      <c r="D776" s="1201"/>
      <c r="E776" s="1460"/>
      <c r="F776" s="1391"/>
      <c r="G776" s="300"/>
      <c r="H776" s="261"/>
      <c r="I776" s="1176"/>
      <c r="J776" s="149"/>
      <c r="K776" s="631"/>
      <c r="L776" s="631"/>
      <c r="M776" s="631"/>
      <c r="N776" s="631"/>
      <c r="O776" s="631"/>
      <c r="P776" s="631"/>
      <c r="Q776" s="631"/>
      <c r="R776" s="631"/>
      <c r="S776" s="631"/>
      <c r="T776" s="631"/>
      <c r="U776" s="631"/>
      <c r="V776" s="631"/>
      <c r="W776" s="631"/>
      <c r="X776" s="631"/>
      <c r="Y776" s="631"/>
      <c r="Z776" s="631"/>
    </row>
    <row r="777" spans="1:26" ht="12.75" customHeight="1">
      <c r="A777" s="1188"/>
      <c r="B777" s="1461"/>
      <c r="C777" s="1391"/>
      <c r="D777" s="1201"/>
      <c r="E777" s="1460"/>
      <c r="F777" s="1391"/>
      <c r="G777" s="300"/>
      <c r="H777" s="261"/>
      <c r="I777" s="1176"/>
      <c r="J777" s="149"/>
      <c r="K777" s="631"/>
      <c r="L777" s="631"/>
      <c r="M777" s="631"/>
      <c r="N777" s="631"/>
      <c r="O777" s="631"/>
      <c r="P777" s="631"/>
      <c r="Q777" s="631"/>
      <c r="R777" s="631"/>
      <c r="S777" s="631"/>
      <c r="T777" s="631"/>
      <c r="U777" s="631"/>
      <c r="V777" s="631"/>
      <c r="W777" s="631"/>
      <c r="X777" s="631"/>
      <c r="Y777" s="631"/>
      <c r="Z777" s="631"/>
    </row>
    <row r="778" spans="1:26" ht="12.75" customHeight="1">
      <c r="A778" s="1188"/>
      <c r="B778" s="1461"/>
      <c r="C778" s="1391"/>
      <c r="D778" s="1201"/>
      <c r="E778" s="1460"/>
      <c r="F778" s="1391"/>
      <c r="G778" s="300"/>
      <c r="H778" s="261"/>
      <c r="I778" s="1176"/>
      <c r="J778" s="149"/>
      <c r="K778" s="631"/>
      <c r="L778" s="631"/>
      <c r="M778" s="631"/>
      <c r="N778" s="631"/>
      <c r="O778" s="631"/>
      <c r="P778" s="631"/>
      <c r="Q778" s="631"/>
      <c r="R778" s="631"/>
      <c r="S778" s="631"/>
      <c r="T778" s="631"/>
      <c r="U778" s="631"/>
      <c r="V778" s="631"/>
      <c r="W778" s="631"/>
      <c r="X778" s="631"/>
      <c r="Y778" s="631"/>
      <c r="Z778" s="631"/>
    </row>
    <row r="779" spans="1:26" ht="12.75" customHeight="1">
      <c r="A779" s="1188"/>
      <c r="B779" s="1461"/>
      <c r="C779" s="1391"/>
      <c r="D779" s="1201"/>
      <c r="E779" s="1460"/>
      <c r="F779" s="1391"/>
      <c r="G779" s="300"/>
      <c r="H779" s="261"/>
      <c r="I779" s="1176"/>
      <c r="J779" s="149"/>
      <c r="K779" s="631"/>
      <c r="L779" s="631"/>
      <c r="M779" s="631"/>
      <c r="N779" s="631"/>
      <c r="O779" s="631"/>
      <c r="P779" s="631"/>
      <c r="Q779" s="631"/>
      <c r="R779" s="631"/>
      <c r="S779" s="631"/>
      <c r="T779" s="631"/>
      <c r="U779" s="631"/>
      <c r="V779" s="631"/>
      <c r="W779" s="631"/>
      <c r="X779" s="631"/>
      <c r="Y779" s="631"/>
      <c r="Z779" s="631"/>
    </row>
    <row r="780" spans="1:26" ht="12.75" customHeight="1">
      <c r="A780" s="1188"/>
      <c r="B780" s="1461"/>
      <c r="C780" s="1391"/>
      <c r="D780" s="1201"/>
      <c r="E780" s="1460"/>
      <c r="F780" s="1391"/>
      <c r="G780" s="300"/>
      <c r="H780" s="261"/>
      <c r="I780" s="1176"/>
      <c r="J780" s="149"/>
      <c r="K780" s="631"/>
      <c r="L780" s="631"/>
      <c r="M780" s="631"/>
      <c r="N780" s="631"/>
      <c r="O780" s="631"/>
      <c r="P780" s="631"/>
      <c r="Q780" s="631"/>
      <c r="R780" s="631"/>
      <c r="S780" s="631"/>
      <c r="T780" s="631"/>
      <c r="U780" s="631"/>
      <c r="V780" s="631"/>
      <c r="W780" s="631"/>
      <c r="X780" s="631"/>
      <c r="Y780" s="631"/>
      <c r="Z780" s="631"/>
    </row>
    <row r="781" spans="1:26" ht="12.75" customHeight="1">
      <c r="A781" s="1188"/>
      <c r="B781" s="1461"/>
      <c r="C781" s="1391"/>
      <c r="D781" s="1201"/>
      <c r="E781" s="1460"/>
      <c r="F781" s="1391"/>
      <c r="G781" s="300"/>
      <c r="H781" s="261"/>
      <c r="I781" s="1176"/>
      <c r="J781" s="149"/>
      <c r="K781" s="631"/>
      <c r="L781" s="631"/>
      <c r="M781" s="631"/>
      <c r="N781" s="631"/>
      <c r="O781" s="631"/>
      <c r="P781" s="631"/>
      <c r="Q781" s="631"/>
      <c r="R781" s="631"/>
      <c r="S781" s="631"/>
      <c r="T781" s="631"/>
      <c r="U781" s="631"/>
      <c r="V781" s="631"/>
      <c r="W781" s="631"/>
      <c r="X781" s="631"/>
      <c r="Y781" s="631"/>
      <c r="Z781" s="631"/>
    </row>
    <row r="782" spans="1:26" ht="12.75" customHeight="1">
      <c r="A782" s="1188"/>
      <c r="B782" s="1461"/>
      <c r="C782" s="1391"/>
      <c r="D782" s="1201"/>
      <c r="E782" s="1460"/>
      <c r="F782" s="1391"/>
      <c r="G782" s="300"/>
      <c r="H782" s="261"/>
      <c r="I782" s="1176"/>
      <c r="J782" s="149"/>
      <c r="K782" s="631"/>
      <c r="L782" s="631"/>
      <c r="M782" s="631"/>
      <c r="N782" s="631"/>
      <c r="O782" s="631"/>
      <c r="P782" s="631"/>
      <c r="Q782" s="631"/>
      <c r="R782" s="631"/>
      <c r="S782" s="631"/>
      <c r="T782" s="631"/>
      <c r="U782" s="631"/>
      <c r="V782" s="631"/>
      <c r="W782" s="631"/>
      <c r="X782" s="631"/>
      <c r="Y782" s="631"/>
      <c r="Z782" s="631"/>
    </row>
    <row r="783" spans="1:26" ht="12.75" customHeight="1">
      <c r="A783" s="1188"/>
      <c r="B783" s="1461"/>
      <c r="C783" s="1391"/>
      <c r="D783" s="1201"/>
      <c r="E783" s="1460"/>
      <c r="F783" s="1391"/>
      <c r="G783" s="300"/>
      <c r="H783" s="261"/>
      <c r="I783" s="1176"/>
      <c r="J783" s="149"/>
      <c r="K783" s="631"/>
      <c r="L783" s="631"/>
      <c r="M783" s="631"/>
      <c r="N783" s="631"/>
      <c r="O783" s="631"/>
      <c r="P783" s="631"/>
      <c r="Q783" s="631"/>
      <c r="R783" s="631"/>
      <c r="S783" s="631"/>
      <c r="T783" s="631"/>
      <c r="U783" s="631"/>
      <c r="V783" s="631"/>
      <c r="W783" s="631"/>
      <c r="X783" s="631"/>
      <c r="Y783" s="631"/>
      <c r="Z783" s="631"/>
    </row>
    <row r="784" spans="1:26" ht="12.75" customHeight="1">
      <c r="A784" s="1188"/>
      <c r="B784" s="1461"/>
      <c r="C784" s="1391"/>
      <c r="D784" s="1201"/>
      <c r="E784" s="1460"/>
      <c r="F784" s="1391"/>
      <c r="G784" s="300"/>
      <c r="H784" s="261"/>
      <c r="I784" s="1176"/>
      <c r="J784" s="149"/>
      <c r="K784" s="631"/>
      <c r="L784" s="631"/>
      <c r="M784" s="631"/>
      <c r="N784" s="631"/>
      <c r="O784" s="631"/>
      <c r="P784" s="631"/>
      <c r="Q784" s="631"/>
      <c r="R784" s="631"/>
      <c r="S784" s="631"/>
      <c r="T784" s="631"/>
      <c r="U784" s="631"/>
      <c r="V784" s="631"/>
      <c r="W784" s="631"/>
      <c r="X784" s="631"/>
      <c r="Y784" s="631"/>
      <c r="Z784" s="631"/>
    </row>
    <row r="785" spans="1:26" ht="12.75" customHeight="1">
      <c r="A785" s="1188"/>
      <c r="B785" s="1461"/>
      <c r="C785" s="1391"/>
      <c r="D785" s="1201"/>
      <c r="E785" s="1460"/>
      <c r="F785" s="1391"/>
      <c r="G785" s="300"/>
      <c r="H785" s="261"/>
      <c r="I785" s="1176"/>
      <c r="J785" s="149"/>
      <c r="K785" s="631"/>
      <c r="L785" s="631"/>
      <c r="M785" s="631"/>
      <c r="N785" s="631"/>
      <c r="O785" s="631"/>
      <c r="P785" s="631"/>
      <c r="Q785" s="631"/>
      <c r="R785" s="631"/>
      <c r="S785" s="631"/>
      <c r="T785" s="631"/>
      <c r="U785" s="631"/>
      <c r="V785" s="631"/>
      <c r="W785" s="631"/>
      <c r="X785" s="631"/>
      <c r="Y785" s="631"/>
      <c r="Z785" s="631"/>
    </row>
    <row r="786" spans="1:26" ht="12.75" customHeight="1">
      <c r="A786" s="1188"/>
      <c r="B786" s="1461"/>
      <c r="C786" s="1391"/>
      <c r="D786" s="1201"/>
      <c r="E786" s="1460"/>
      <c r="F786" s="1391"/>
      <c r="G786" s="300"/>
      <c r="H786" s="261"/>
      <c r="I786" s="1176"/>
      <c r="J786" s="149"/>
      <c r="K786" s="631"/>
      <c r="L786" s="631"/>
      <c r="M786" s="631"/>
      <c r="N786" s="631"/>
      <c r="O786" s="631"/>
      <c r="P786" s="631"/>
      <c r="Q786" s="631"/>
      <c r="R786" s="631"/>
      <c r="S786" s="631"/>
      <c r="T786" s="631"/>
      <c r="U786" s="631"/>
      <c r="V786" s="631"/>
      <c r="W786" s="631"/>
      <c r="X786" s="631"/>
      <c r="Y786" s="631"/>
      <c r="Z786" s="631"/>
    </row>
    <row r="787" spans="1:26" ht="12.75" customHeight="1">
      <c r="A787" s="1188"/>
      <c r="B787" s="1461"/>
      <c r="C787" s="1391"/>
      <c r="D787" s="1201"/>
      <c r="E787" s="1460"/>
      <c r="F787" s="1391"/>
      <c r="G787" s="300"/>
      <c r="H787" s="261"/>
      <c r="I787" s="1176"/>
      <c r="J787" s="149"/>
      <c r="K787" s="631"/>
      <c r="L787" s="631"/>
      <c r="M787" s="631"/>
      <c r="N787" s="631"/>
      <c r="O787" s="631"/>
      <c r="P787" s="631"/>
      <c r="Q787" s="631"/>
      <c r="R787" s="631"/>
      <c r="S787" s="631"/>
      <c r="T787" s="631"/>
      <c r="U787" s="631"/>
      <c r="V787" s="631"/>
      <c r="W787" s="631"/>
      <c r="X787" s="631"/>
      <c r="Y787" s="631"/>
      <c r="Z787" s="631"/>
    </row>
    <row r="788" spans="1:26" ht="12.75" customHeight="1">
      <c r="A788" s="1188"/>
      <c r="B788" s="1461"/>
      <c r="C788" s="1391"/>
      <c r="D788" s="1201"/>
      <c r="E788" s="1460"/>
      <c r="F788" s="1391"/>
      <c r="G788" s="300"/>
      <c r="H788" s="261"/>
      <c r="I788" s="1176"/>
      <c r="J788" s="149"/>
      <c r="K788" s="631"/>
      <c r="L788" s="631"/>
      <c r="M788" s="631"/>
      <c r="N788" s="631"/>
      <c r="O788" s="631"/>
      <c r="P788" s="631"/>
      <c r="Q788" s="631"/>
      <c r="R788" s="631"/>
      <c r="S788" s="631"/>
      <c r="T788" s="631"/>
      <c r="U788" s="631"/>
      <c r="V788" s="631"/>
      <c r="W788" s="631"/>
      <c r="X788" s="631"/>
      <c r="Y788" s="631"/>
      <c r="Z788" s="631"/>
    </row>
    <row r="789" spans="1:26" ht="12.75" customHeight="1">
      <c r="A789" s="1188"/>
      <c r="B789" s="1461"/>
      <c r="C789" s="1391"/>
      <c r="D789" s="1201"/>
      <c r="E789" s="1460"/>
      <c r="F789" s="1391"/>
      <c r="G789" s="300"/>
      <c r="H789" s="261"/>
      <c r="I789" s="1176"/>
      <c r="J789" s="149"/>
      <c r="K789" s="631"/>
      <c r="L789" s="631"/>
      <c r="M789" s="631"/>
      <c r="N789" s="631"/>
      <c r="O789" s="631"/>
      <c r="P789" s="631"/>
      <c r="Q789" s="631"/>
      <c r="R789" s="631"/>
      <c r="S789" s="631"/>
      <c r="T789" s="631"/>
      <c r="U789" s="631"/>
      <c r="V789" s="631"/>
      <c r="W789" s="631"/>
      <c r="X789" s="631"/>
      <c r="Y789" s="631"/>
      <c r="Z789" s="631"/>
    </row>
    <row r="790" spans="1:26" ht="12.75" customHeight="1">
      <c r="A790" s="1188"/>
      <c r="B790" s="1461"/>
      <c r="C790" s="1391"/>
      <c r="D790" s="1201"/>
      <c r="E790" s="1460"/>
      <c r="F790" s="1391"/>
      <c r="G790" s="300"/>
      <c r="H790" s="261"/>
      <c r="I790" s="1176"/>
      <c r="J790" s="149"/>
      <c r="K790" s="631"/>
      <c r="L790" s="631"/>
      <c r="M790" s="631"/>
      <c r="N790" s="631"/>
      <c r="O790" s="631"/>
      <c r="P790" s="631"/>
      <c r="Q790" s="631"/>
      <c r="R790" s="631"/>
      <c r="S790" s="631"/>
      <c r="T790" s="631"/>
      <c r="U790" s="631"/>
      <c r="V790" s="631"/>
      <c r="W790" s="631"/>
      <c r="X790" s="631"/>
      <c r="Y790" s="631"/>
      <c r="Z790" s="631"/>
    </row>
    <row r="791" spans="1:26" ht="12.75" customHeight="1">
      <c r="A791" s="1188"/>
      <c r="B791" s="1461"/>
      <c r="C791" s="1391"/>
      <c r="D791" s="1201"/>
      <c r="E791" s="1460"/>
      <c r="F791" s="1391"/>
      <c r="G791" s="300"/>
      <c r="H791" s="261"/>
      <c r="I791" s="1176"/>
      <c r="J791" s="149"/>
      <c r="K791" s="631"/>
      <c r="L791" s="631"/>
      <c r="M791" s="631"/>
      <c r="N791" s="631"/>
      <c r="O791" s="631"/>
      <c r="P791" s="631"/>
      <c r="Q791" s="631"/>
      <c r="R791" s="631"/>
      <c r="S791" s="631"/>
      <c r="T791" s="631"/>
      <c r="U791" s="631"/>
      <c r="V791" s="631"/>
      <c r="W791" s="631"/>
      <c r="X791" s="631"/>
      <c r="Y791" s="631"/>
      <c r="Z791" s="631"/>
    </row>
    <row r="792" spans="1:26" ht="12.75" customHeight="1">
      <c r="A792" s="1188"/>
      <c r="B792" s="1461"/>
      <c r="C792" s="1391"/>
      <c r="D792" s="1201"/>
      <c r="E792" s="1460"/>
      <c r="F792" s="1391"/>
      <c r="G792" s="300"/>
      <c r="H792" s="261"/>
      <c r="I792" s="1176"/>
      <c r="J792" s="149"/>
      <c r="K792" s="631"/>
      <c r="L792" s="631"/>
      <c r="M792" s="631"/>
      <c r="N792" s="631"/>
      <c r="O792" s="631"/>
      <c r="P792" s="631"/>
      <c r="Q792" s="631"/>
      <c r="R792" s="631"/>
      <c r="S792" s="631"/>
      <c r="T792" s="631"/>
      <c r="U792" s="631"/>
      <c r="V792" s="631"/>
      <c r="W792" s="631"/>
      <c r="X792" s="631"/>
      <c r="Y792" s="631"/>
      <c r="Z792" s="631"/>
    </row>
    <row r="793" spans="1:26" ht="12.75" customHeight="1">
      <c r="A793" s="1188"/>
      <c r="B793" s="1461"/>
      <c r="C793" s="1391"/>
      <c r="D793" s="1201"/>
      <c r="E793" s="1460"/>
      <c r="F793" s="1391"/>
      <c r="G793" s="300"/>
      <c r="H793" s="261"/>
      <c r="I793" s="1176"/>
      <c r="J793" s="149"/>
      <c r="K793" s="631"/>
      <c r="L793" s="631"/>
      <c r="M793" s="631"/>
      <c r="N793" s="631"/>
      <c r="O793" s="631"/>
      <c r="P793" s="631"/>
      <c r="Q793" s="631"/>
      <c r="R793" s="631"/>
      <c r="S793" s="631"/>
      <c r="T793" s="631"/>
      <c r="U793" s="631"/>
      <c r="V793" s="631"/>
      <c r="W793" s="631"/>
      <c r="X793" s="631"/>
      <c r="Y793" s="631"/>
      <c r="Z793" s="631"/>
    </row>
    <row r="794" spans="1:26" ht="12.75" customHeight="1">
      <c r="A794" s="1188"/>
      <c r="B794" s="1461"/>
      <c r="C794" s="1391"/>
      <c r="D794" s="1201"/>
      <c r="E794" s="1460"/>
      <c r="F794" s="1391"/>
      <c r="G794" s="300"/>
      <c r="H794" s="261"/>
      <c r="I794" s="1176"/>
      <c r="J794" s="149"/>
      <c r="K794" s="631"/>
      <c r="L794" s="631"/>
      <c r="M794" s="631"/>
      <c r="N794" s="631"/>
      <c r="O794" s="631"/>
      <c r="P794" s="631"/>
      <c r="Q794" s="631"/>
      <c r="R794" s="631"/>
      <c r="S794" s="631"/>
      <c r="T794" s="631"/>
      <c r="U794" s="631"/>
      <c r="V794" s="631"/>
      <c r="W794" s="631"/>
      <c r="X794" s="631"/>
      <c r="Y794" s="631"/>
      <c r="Z794" s="631"/>
    </row>
    <row r="795" spans="1:26" ht="12.75" customHeight="1">
      <c r="A795" s="1188"/>
      <c r="B795" s="1461"/>
      <c r="C795" s="1391"/>
      <c r="D795" s="1201"/>
      <c r="E795" s="1460"/>
      <c r="F795" s="1391"/>
      <c r="G795" s="300"/>
      <c r="H795" s="261"/>
      <c r="I795" s="1176"/>
      <c r="J795" s="149"/>
      <c r="K795" s="631"/>
      <c r="L795" s="631"/>
      <c r="M795" s="631"/>
      <c r="N795" s="631"/>
      <c r="O795" s="631"/>
      <c r="P795" s="631"/>
      <c r="Q795" s="631"/>
      <c r="R795" s="631"/>
      <c r="S795" s="631"/>
      <c r="T795" s="631"/>
      <c r="U795" s="631"/>
      <c r="V795" s="631"/>
      <c r="W795" s="631"/>
      <c r="X795" s="631"/>
      <c r="Y795" s="631"/>
      <c r="Z795" s="631"/>
    </row>
    <row r="796" spans="1:26" ht="12.75" customHeight="1">
      <c r="A796" s="1188"/>
      <c r="B796" s="1461"/>
      <c r="C796" s="1391"/>
      <c r="D796" s="1201"/>
      <c r="E796" s="1460"/>
      <c r="F796" s="1391"/>
      <c r="G796" s="300"/>
      <c r="H796" s="261"/>
      <c r="I796" s="1176"/>
      <c r="J796" s="149"/>
      <c r="K796" s="631"/>
      <c r="L796" s="631"/>
      <c r="M796" s="631"/>
      <c r="N796" s="631"/>
      <c r="O796" s="631"/>
      <c r="P796" s="631"/>
      <c r="Q796" s="631"/>
      <c r="R796" s="631"/>
      <c r="S796" s="631"/>
      <c r="T796" s="631"/>
      <c r="U796" s="631"/>
      <c r="V796" s="631"/>
      <c r="W796" s="631"/>
      <c r="X796" s="631"/>
      <c r="Y796" s="631"/>
      <c r="Z796" s="631"/>
    </row>
    <row r="797" spans="1:26" ht="12.75" customHeight="1">
      <c r="A797" s="1188"/>
      <c r="B797" s="1461"/>
      <c r="C797" s="1391"/>
      <c r="D797" s="1201"/>
      <c r="E797" s="1460"/>
      <c r="F797" s="1391"/>
      <c r="G797" s="300"/>
      <c r="H797" s="261"/>
      <c r="I797" s="1176"/>
      <c r="J797" s="149"/>
      <c r="K797" s="631"/>
      <c r="L797" s="631"/>
      <c r="M797" s="631"/>
      <c r="N797" s="631"/>
      <c r="O797" s="631"/>
      <c r="P797" s="631"/>
      <c r="Q797" s="631"/>
      <c r="R797" s="631"/>
      <c r="S797" s="631"/>
      <c r="T797" s="631"/>
      <c r="U797" s="631"/>
      <c r="V797" s="631"/>
      <c r="W797" s="631"/>
      <c r="X797" s="631"/>
      <c r="Y797" s="631"/>
      <c r="Z797" s="631"/>
    </row>
    <row r="798" spans="1:26" ht="12.75" customHeight="1">
      <c r="A798" s="1188"/>
      <c r="B798" s="1461"/>
      <c r="C798" s="1391"/>
      <c r="D798" s="1201"/>
      <c r="E798" s="1460"/>
      <c r="F798" s="1391"/>
      <c r="G798" s="300"/>
      <c r="H798" s="261"/>
      <c r="I798" s="1176"/>
      <c r="J798" s="149"/>
      <c r="K798" s="631"/>
      <c r="L798" s="631"/>
      <c r="M798" s="631"/>
      <c r="N798" s="631"/>
      <c r="O798" s="631"/>
      <c r="P798" s="631"/>
      <c r="Q798" s="631"/>
      <c r="R798" s="631"/>
      <c r="S798" s="631"/>
      <c r="T798" s="631"/>
      <c r="U798" s="631"/>
      <c r="V798" s="631"/>
      <c r="W798" s="631"/>
      <c r="X798" s="631"/>
      <c r="Y798" s="631"/>
      <c r="Z798" s="631"/>
    </row>
    <row r="799" spans="1:26" ht="12.75" customHeight="1">
      <c r="A799" s="1188"/>
      <c r="B799" s="1461"/>
      <c r="C799" s="1391"/>
      <c r="D799" s="1201"/>
      <c r="E799" s="1460"/>
      <c r="F799" s="1391"/>
      <c r="G799" s="300"/>
      <c r="H799" s="261"/>
      <c r="I799" s="1176"/>
      <c r="J799" s="149"/>
      <c r="K799" s="631"/>
      <c r="L799" s="631"/>
      <c r="M799" s="631"/>
      <c r="N799" s="631"/>
      <c r="O799" s="631"/>
      <c r="P799" s="631"/>
      <c r="Q799" s="631"/>
      <c r="R799" s="631"/>
      <c r="S799" s="631"/>
      <c r="T799" s="631"/>
      <c r="U799" s="631"/>
      <c r="V799" s="631"/>
      <c r="W799" s="631"/>
      <c r="X799" s="631"/>
      <c r="Y799" s="631"/>
      <c r="Z799" s="631"/>
    </row>
    <row r="800" spans="1:26" ht="12.75" customHeight="1">
      <c r="A800" s="1188"/>
      <c r="B800" s="1461"/>
      <c r="C800" s="1391"/>
      <c r="D800" s="1201"/>
      <c r="E800" s="1460"/>
      <c r="F800" s="1391"/>
      <c r="G800" s="300"/>
      <c r="H800" s="261"/>
      <c r="I800" s="1176"/>
      <c r="J800" s="149"/>
      <c r="K800" s="631"/>
      <c r="L800" s="631"/>
      <c r="M800" s="631"/>
      <c r="N800" s="631"/>
      <c r="O800" s="631"/>
      <c r="P800" s="631"/>
      <c r="Q800" s="631"/>
      <c r="R800" s="631"/>
      <c r="S800" s="631"/>
      <c r="T800" s="631"/>
      <c r="U800" s="631"/>
      <c r="V800" s="631"/>
      <c r="W800" s="631"/>
      <c r="X800" s="631"/>
      <c r="Y800" s="631"/>
      <c r="Z800" s="631"/>
    </row>
    <row r="801" spans="1:26" ht="12.75" customHeight="1">
      <c r="A801" s="1188"/>
      <c r="B801" s="1461"/>
      <c r="C801" s="1391"/>
      <c r="D801" s="1201"/>
      <c r="E801" s="1460"/>
      <c r="F801" s="1391"/>
      <c r="G801" s="300"/>
      <c r="H801" s="261"/>
      <c r="I801" s="1176"/>
      <c r="J801" s="149"/>
      <c r="K801" s="631"/>
      <c r="L801" s="631"/>
      <c r="M801" s="631"/>
      <c r="N801" s="631"/>
      <c r="O801" s="631"/>
      <c r="P801" s="631"/>
      <c r="Q801" s="631"/>
      <c r="R801" s="631"/>
      <c r="S801" s="631"/>
      <c r="T801" s="631"/>
      <c r="U801" s="631"/>
      <c r="V801" s="631"/>
      <c r="W801" s="631"/>
      <c r="X801" s="631"/>
      <c r="Y801" s="631"/>
      <c r="Z801" s="631"/>
    </row>
    <row r="802" spans="1:26" ht="12.75" customHeight="1">
      <c r="A802" s="1188"/>
      <c r="B802" s="1461"/>
      <c r="C802" s="1391"/>
      <c r="D802" s="1201"/>
      <c r="E802" s="1460"/>
      <c r="F802" s="1391"/>
      <c r="G802" s="300"/>
      <c r="H802" s="261"/>
      <c r="I802" s="1176"/>
      <c r="J802" s="149"/>
      <c r="K802" s="631"/>
      <c r="L802" s="631"/>
      <c r="M802" s="631"/>
      <c r="N802" s="631"/>
      <c r="O802" s="631"/>
      <c r="P802" s="631"/>
      <c r="Q802" s="631"/>
      <c r="R802" s="631"/>
      <c r="S802" s="631"/>
      <c r="T802" s="631"/>
      <c r="U802" s="631"/>
      <c r="V802" s="631"/>
      <c r="W802" s="631"/>
      <c r="X802" s="631"/>
      <c r="Y802" s="631"/>
      <c r="Z802" s="631"/>
    </row>
    <row r="803" spans="1:26" ht="12.75" customHeight="1">
      <c r="A803" s="1188"/>
      <c r="B803" s="1461"/>
      <c r="C803" s="1391"/>
      <c r="D803" s="1201"/>
      <c r="E803" s="1460"/>
      <c r="F803" s="1391"/>
      <c r="G803" s="300"/>
      <c r="H803" s="261"/>
      <c r="I803" s="1176"/>
      <c r="J803" s="149"/>
      <c r="K803" s="631"/>
      <c r="L803" s="631"/>
      <c r="M803" s="631"/>
      <c r="N803" s="631"/>
      <c r="O803" s="631"/>
      <c r="P803" s="631"/>
      <c r="Q803" s="631"/>
      <c r="R803" s="631"/>
      <c r="S803" s="631"/>
      <c r="T803" s="631"/>
      <c r="U803" s="631"/>
      <c r="V803" s="631"/>
      <c r="W803" s="631"/>
      <c r="X803" s="631"/>
      <c r="Y803" s="631"/>
      <c r="Z803" s="631"/>
    </row>
    <row r="804" spans="1:26" ht="12.75" customHeight="1">
      <c r="A804" s="1188"/>
      <c r="B804" s="1461"/>
      <c r="C804" s="1391"/>
      <c r="D804" s="1201"/>
      <c r="E804" s="1460"/>
      <c r="F804" s="1391"/>
      <c r="G804" s="300"/>
      <c r="H804" s="261"/>
      <c r="I804" s="1176"/>
      <c r="J804" s="149"/>
      <c r="K804" s="631"/>
      <c r="L804" s="631"/>
      <c r="M804" s="631"/>
      <c r="N804" s="631"/>
      <c r="O804" s="631"/>
      <c r="P804" s="631"/>
      <c r="Q804" s="631"/>
      <c r="R804" s="631"/>
      <c r="S804" s="631"/>
      <c r="T804" s="631"/>
      <c r="U804" s="631"/>
      <c r="V804" s="631"/>
      <c r="W804" s="631"/>
      <c r="X804" s="631"/>
      <c r="Y804" s="631"/>
      <c r="Z804" s="631"/>
    </row>
    <row r="805" spans="1:26" ht="12.75" customHeight="1">
      <c r="A805" s="1188"/>
      <c r="B805" s="1461"/>
      <c r="C805" s="1391"/>
      <c r="D805" s="1201"/>
      <c r="E805" s="1460"/>
      <c r="F805" s="1391"/>
      <c r="G805" s="300"/>
      <c r="H805" s="261"/>
      <c r="I805" s="1176"/>
      <c r="J805" s="149"/>
      <c r="K805" s="631"/>
      <c r="L805" s="631"/>
      <c r="M805" s="631"/>
      <c r="N805" s="631"/>
      <c r="O805" s="631"/>
      <c r="P805" s="631"/>
      <c r="Q805" s="631"/>
      <c r="R805" s="631"/>
      <c r="S805" s="631"/>
      <c r="T805" s="631"/>
      <c r="U805" s="631"/>
      <c r="V805" s="631"/>
      <c r="W805" s="631"/>
      <c r="X805" s="631"/>
      <c r="Y805" s="631"/>
      <c r="Z805" s="631"/>
    </row>
    <row r="806" spans="1:26" ht="12.75" customHeight="1">
      <c r="A806" s="1188"/>
      <c r="B806" s="1461"/>
      <c r="C806" s="1391"/>
      <c r="D806" s="1201"/>
      <c r="E806" s="1460"/>
      <c r="F806" s="1391"/>
      <c r="G806" s="300"/>
      <c r="H806" s="261"/>
      <c r="I806" s="1176"/>
      <c r="J806" s="149"/>
      <c r="K806" s="631"/>
      <c r="L806" s="631"/>
      <c r="M806" s="631"/>
      <c r="N806" s="631"/>
      <c r="O806" s="631"/>
      <c r="P806" s="631"/>
      <c r="Q806" s="631"/>
      <c r="R806" s="631"/>
      <c r="S806" s="631"/>
      <c r="T806" s="631"/>
      <c r="U806" s="631"/>
      <c r="V806" s="631"/>
      <c r="W806" s="631"/>
      <c r="X806" s="631"/>
      <c r="Y806" s="631"/>
      <c r="Z806" s="631"/>
    </row>
    <row r="807" spans="1:26" ht="12.75" customHeight="1">
      <c r="A807" s="1188"/>
      <c r="B807" s="1461"/>
      <c r="C807" s="1391"/>
      <c r="D807" s="1201"/>
      <c r="E807" s="1460"/>
      <c r="F807" s="1391"/>
      <c r="G807" s="300"/>
      <c r="H807" s="261"/>
      <c r="I807" s="1176"/>
      <c r="J807" s="149"/>
      <c r="K807" s="631"/>
      <c r="L807" s="631"/>
      <c r="M807" s="631"/>
      <c r="N807" s="631"/>
      <c r="O807" s="631"/>
      <c r="P807" s="631"/>
      <c r="Q807" s="631"/>
      <c r="R807" s="631"/>
      <c r="S807" s="631"/>
      <c r="T807" s="631"/>
      <c r="U807" s="631"/>
      <c r="V807" s="631"/>
      <c r="W807" s="631"/>
      <c r="X807" s="631"/>
      <c r="Y807" s="631"/>
      <c r="Z807" s="631"/>
    </row>
    <row r="808" spans="1:26" ht="12.75" customHeight="1">
      <c r="A808" s="1188"/>
      <c r="B808" s="1461"/>
      <c r="C808" s="1391"/>
      <c r="D808" s="1201"/>
      <c r="E808" s="1460"/>
      <c r="F808" s="1391"/>
      <c r="G808" s="300"/>
      <c r="H808" s="261"/>
      <c r="I808" s="1176"/>
      <c r="J808" s="149"/>
      <c r="K808" s="631"/>
      <c r="L808" s="631"/>
      <c r="M808" s="631"/>
      <c r="N808" s="631"/>
      <c r="O808" s="631"/>
      <c r="P808" s="631"/>
      <c r="Q808" s="631"/>
      <c r="R808" s="631"/>
      <c r="S808" s="631"/>
      <c r="T808" s="631"/>
      <c r="U808" s="631"/>
      <c r="V808" s="631"/>
      <c r="W808" s="631"/>
      <c r="X808" s="631"/>
      <c r="Y808" s="631"/>
      <c r="Z808" s="631"/>
    </row>
    <row r="809" spans="1:26" ht="12.75" customHeight="1">
      <c r="A809" s="1188"/>
      <c r="B809" s="1461"/>
      <c r="C809" s="1391"/>
      <c r="D809" s="1201"/>
      <c r="E809" s="1460"/>
      <c r="F809" s="1391"/>
      <c r="G809" s="300"/>
      <c r="H809" s="261"/>
      <c r="I809" s="1176"/>
      <c r="J809" s="149"/>
      <c r="K809" s="631"/>
      <c r="L809" s="631"/>
      <c r="M809" s="631"/>
      <c r="N809" s="631"/>
      <c r="O809" s="631"/>
      <c r="P809" s="631"/>
      <c r="Q809" s="631"/>
      <c r="R809" s="631"/>
      <c r="S809" s="631"/>
      <c r="T809" s="631"/>
      <c r="U809" s="631"/>
      <c r="V809" s="631"/>
      <c r="W809" s="631"/>
      <c r="X809" s="631"/>
      <c r="Y809" s="631"/>
      <c r="Z809" s="631"/>
    </row>
    <row r="810" spans="1:26" ht="12.75" customHeight="1">
      <c r="A810" s="1188"/>
      <c r="B810" s="1461"/>
      <c r="C810" s="1391"/>
      <c r="D810" s="1201"/>
      <c r="E810" s="1460"/>
      <c r="F810" s="1391"/>
      <c r="G810" s="300"/>
      <c r="H810" s="261"/>
      <c r="I810" s="1176"/>
      <c r="J810" s="149"/>
      <c r="K810" s="631"/>
      <c r="L810" s="631"/>
      <c r="M810" s="631"/>
      <c r="N810" s="631"/>
      <c r="O810" s="631"/>
      <c r="P810" s="631"/>
      <c r="Q810" s="631"/>
      <c r="R810" s="631"/>
      <c r="S810" s="631"/>
      <c r="T810" s="631"/>
      <c r="U810" s="631"/>
      <c r="V810" s="631"/>
      <c r="W810" s="631"/>
      <c r="X810" s="631"/>
      <c r="Y810" s="631"/>
      <c r="Z810" s="631"/>
    </row>
    <row r="811" spans="1:26" ht="12.75" customHeight="1">
      <c r="A811" s="1188"/>
      <c r="B811" s="1461"/>
      <c r="C811" s="1391"/>
      <c r="D811" s="1201"/>
      <c r="E811" s="1460"/>
      <c r="F811" s="1391"/>
      <c r="G811" s="300"/>
      <c r="H811" s="261"/>
      <c r="I811" s="1176"/>
      <c r="J811" s="149"/>
      <c r="K811" s="631"/>
      <c r="L811" s="631"/>
      <c r="M811" s="631"/>
      <c r="N811" s="631"/>
      <c r="O811" s="631"/>
      <c r="P811" s="631"/>
      <c r="Q811" s="631"/>
      <c r="R811" s="631"/>
      <c r="S811" s="631"/>
      <c r="T811" s="631"/>
      <c r="U811" s="631"/>
      <c r="V811" s="631"/>
      <c r="W811" s="631"/>
      <c r="X811" s="631"/>
      <c r="Y811" s="631"/>
      <c r="Z811" s="631"/>
    </row>
    <row r="812" spans="1:26" ht="12.75" customHeight="1">
      <c r="A812" s="1188"/>
      <c r="B812" s="1461"/>
      <c r="C812" s="1391"/>
      <c r="D812" s="1201"/>
      <c r="E812" s="1460"/>
      <c r="F812" s="1391"/>
      <c r="G812" s="300"/>
      <c r="H812" s="261"/>
      <c r="I812" s="1176"/>
      <c r="J812" s="149"/>
      <c r="K812" s="631"/>
      <c r="L812" s="631"/>
      <c r="M812" s="631"/>
      <c r="N812" s="631"/>
      <c r="O812" s="631"/>
      <c r="P812" s="631"/>
      <c r="Q812" s="631"/>
      <c r="R812" s="631"/>
      <c r="S812" s="631"/>
      <c r="T812" s="631"/>
      <c r="U812" s="631"/>
      <c r="V812" s="631"/>
      <c r="W812" s="631"/>
      <c r="X812" s="631"/>
      <c r="Y812" s="631"/>
      <c r="Z812" s="631"/>
    </row>
    <row r="813" spans="1:26" ht="12.75" customHeight="1">
      <c r="A813" s="1188"/>
      <c r="B813" s="1461"/>
      <c r="C813" s="1391"/>
      <c r="D813" s="1201"/>
      <c r="E813" s="1460"/>
      <c r="F813" s="1391"/>
      <c r="G813" s="300"/>
      <c r="H813" s="261"/>
      <c r="I813" s="1176"/>
      <c r="J813" s="149"/>
      <c r="K813" s="631"/>
      <c r="L813" s="631"/>
      <c r="M813" s="631"/>
      <c r="N813" s="631"/>
      <c r="O813" s="631"/>
      <c r="P813" s="631"/>
      <c r="Q813" s="631"/>
      <c r="R813" s="631"/>
      <c r="S813" s="631"/>
      <c r="T813" s="631"/>
      <c r="U813" s="631"/>
      <c r="V813" s="631"/>
      <c r="W813" s="631"/>
      <c r="X813" s="631"/>
      <c r="Y813" s="631"/>
      <c r="Z813" s="631"/>
    </row>
    <row r="814" spans="1:26" ht="12.75" customHeight="1">
      <c r="A814" s="1188"/>
      <c r="B814" s="1461"/>
      <c r="C814" s="1391"/>
      <c r="D814" s="1201"/>
      <c r="E814" s="1460"/>
      <c r="F814" s="1391"/>
      <c r="G814" s="300"/>
      <c r="H814" s="261"/>
      <c r="I814" s="1176"/>
      <c r="J814" s="149"/>
      <c r="K814" s="631"/>
      <c r="L814" s="631"/>
      <c r="M814" s="631"/>
      <c r="N814" s="631"/>
      <c r="O814" s="631"/>
      <c r="P814" s="631"/>
      <c r="Q814" s="631"/>
      <c r="R814" s="631"/>
      <c r="S814" s="631"/>
      <c r="T814" s="631"/>
      <c r="U814" s="631"/>
      <c r="V814" s="631"/>
      <c r="W814" s="631"/>
      <c r="X814" s="631"/>
      <c r="Y814" s="631"/>
      <c r="Z814" s="631"/>
    </row>
    <row r="815" spans="1:26" ht="12.75" customHeight="1">
      <c r="A815" s="1188"/>
      <c r="B815" s="1461"/>
      <c r="C815" s="1391"/>
      <c r="D815" s="1201"/>
      <c r="E815" s="1460"/>
      <c r="F815" s="1391"/>
      <c r="G815" s="300"/>
      <c r="H815" s="261"/>
      <c r="I815" s="1176"/>
      <c r="J815" s="149"/>
      <c r="K815" s="631"/>
      <c r="L815" s="631"/>
      <c r="M815" s="631"/>
      <c r="N815" s="631"/>
      <c r="O815" s="631"/>
      <c r="P815" s="631"/>
      <c r="Q815" s="631"/>
      <c r="R815" s="631"/>
      <c r="S815" s="631"/>
      <c r="T815" s="631"/>
      <c r="U815" s="631"/>
      <c r="V815" s="631"/>
      <c r="W815" s="631"/>
      <c r="X815" s="631"/>
      <c r="Y815" s="631"/>
      <c r="Z815" s="631"/>
    </row>
    <row r="816" spans="1:26" ht="12.75" customHeight="1">
      <c r="A816" s="1188"/>
      <c r="B816" s="1461"/>
      <c r="C816" s="1391"/>
      <c r="D816" s="1201"/>
      <c r="E816" s="1460"/>
      <c r="F816" s="1391"/>
      <c r="G816" s="300"/>
      <c r="H816" s="261"/>
      <c r="I816" s="1176"/>
      <c r="J816" s="149"/>
      <c r="K816" s="631"/>
      <c r="L816" s="631"/>
      <c r="M816" s="631"/>
      <c r="N816" s="631"/>
      <c r="O816" s="631"/>
      <c r="P816" s="631"/>
      <c r="Q816" s="631"/>
      <c r="R816" s="631"/>
      <c r="S816" s="631"/>
      <c r="T816" s="631"/>
      <c r="U816" s="631"/>
      <c r="V816" s="631"/>
      <c r="W816" s="631"/>
      <c r="X816" s="631"/>
      <c r="Y816" s="631"/>
      <c r="Z816" s="631"/>
    </row>
    <row r="817" spans="1:26" ht="12.75" customHeight="1">
      <c r="A817" s="1188"/>
      <c r="B817" s="1461"/>
      <c r="C817" s="1391"/>
      <c r="D817" s="1201"/>
      <c r="E817" s="1460"/>
      <c r="F817" s="1391"/>
      <c r="G817" s="300"/>
      <c r="H817" s="261"/>
      <c r="I817" s="1176"/>
      <c r="J817" s="149"/>
      <c r="K817" s="631"/>
      <c r="L817" s="631"/>
      <c r="M817" s="631"/>
      <c r="N817" s="631"/>
      <c r="O817" s="631"/>
      <c r="P817" s="631"/>
      <c r="Q817" s="631"/>
      <c r="R817" s="631"/>
      <c r="S817" s="631"/>
      <c r="T817" s="631"/>
      <c r="U817" s="631"/>
      <c r="V817" s="631"/>
      <c r="W817" s="631"/>
      <c r="X817" s="631"/>
      <c r="Y817" s="631"/>
      <c r="Z817" s="631"/>
    </row>
    <row r="818" spans="1:26" ht="12.75" customHeight="1">
      <c r="A818" s="1188"/>
      <c r="B818" s="1461"/>
      <c r="C818" s="1391"/>
      <c r="D818" s="1201"/>
      <c r="E818" s="1460"/>
      <c r="F818" s="1391"/>
      <c r="G818" s="300"/>
      <c r="H818" s="261"/>
      <c r="I818" s="1176"/>
      <c r="J818" s="149"/>
      <c r="K818" s="631"/>
      <c r="L818" s="631"/>
      <c r="M818" s="631"/>
      <c r="N818" s="631"/>
      <c r="O818" s="631"/>
      <c r="P818" s="631"/>
      <c r="Q818" s="631"/>
      <c r="R818" s="631"/>
      <c r="S818" s="631"/>
      <c r="T818" s="631"/>
      <c r="U818" s="631"/>
      <c r="V818" s="631"/>
      <c r="W818" s="631"/>
      <c r="X818" s="631"/>
      <c r="Y818" s="631"/>
      <c r="Z818" s="631"/>
    </row>
    <row r="819" spans="1:26" ht="12.75" customHeight="1">
      <c r="A819" s="1188"/>
      <c r="B819" s="1461"/>
      <c r="C819" s="1391"/>
      <c r="D819" s="1201"/>
      <c r="E819" s="1460"/>
      <c r="F819" s="1391"/>
      <c r="G819" s="300"/>
      <c r="H819" s="261"/>
      <c r="I819" s="1176"/>
      <c r="J819" s="149"/>
      <c r="K819" s="631"/>
      <c r="L819" s="631"/>
      <c r="M819" s="631"/>
      <c r="N819" s="631"/>
      <c r="O819" s="631"/>
      <c r="P819" s="631"/>
      <c r="Q819" s="631"/>
      <c r="R819" s="631"/>
      <c r="S819" s="631"/>
      <c r="T819" s="631"/>
      <c r="U819" s="631"/>
      <c r="V819" s="631"/>
      <c r="W819" s="631"/>
      <c r="X819" s="631"/>
      <c r="Y819" s="631"/>
      <c r="Z819" s="631"/>
    </row>
    <row r="820" spans="1:26" ht="12.75" customHeight="1">
      <c r="A820" s="1188"/>
      <c r="B820" s="1461"/>
      <c r="C820" s="1391"/>
      <c r="D820" s="1201"/>
      <c r="E820" s="1460"/>
      <c r="F820" s="1391"/>
      <c r="G820" s="300"/>
      <c r="H820" s="261"/>
      <c r="I820" s="1176"/>
      <c r="J820" s="149"/>
      <c r="K820" s="631"/>
      <c r="L820" s="631"/>
      <c r="M820" s="631"/>
      <c r="N820" s="631"/>
      <c r="O820" s="631"/>
      <c r="P820" s="631"/>
      <c r="Q820" s="631"/>
      <c r="R820" s="631"/>
      <c r="S820" s="631"/>
      <c r="T820" s="631"/>
      <c r="U820" s="631"/>
      <c r="V820" s="631"/>
      <c r="W820" s="631"/>
      <c r="X820" s="631"/>
      <c r="Y820" s="631"/>
      <c r="Z820" s="631"/>
    </row>
    <row r="821" spans="1:26" ht="12.75" customHeight="1">
      <c r="A821" s="1188"/>
      <c r="B821" s="1461"/>
      <c r="C821" s="1391"/>
      <c r="D821" s="1201"/>
      <c r="E821" s="1460"/>
      <c r="F821" s="1391"/>
      <c r="G821" s="300"/>
      <c r="H821" s="261"/>
      <c r="I821" s="1176"/>
      <c r="J821" s="149"/>
      <c r="K821" s="631"/>
      <c r="L821" s="631"/>
      <c r="M821" s="631"/>
      <c r="N821" s="631"/>
      <c r="O821" s="631"/>
      <c r="P821" s="631"/>
      <c r="Q821" s="631"/>
      <c r="R821" s="631"/>
      <c r="S821" s="631"/>
      <c r="T821" s="631"/>
      <c r="U821" s="631"/>
      <c r="V821" s="631"/>
      <c r="W821" s="631"/>
      <c r="X821" s="631"/>
      <c r="Y821" s="631"/>
      <c r="Z821" s="631"/>
    </row>
    <row r="822" spans="1:26" ht="12.75" customHeight="1">
      <c r="A822" s="1188"/>
      <c r="B822" s="1461"/>
      <c r="C822" s="1391"/>
      <c r="D822" s="1201"/>
      <c r="E822" s="1460"/>
      <c r="F822" s="1391"/>
      <c r="G822" s="300"/>
      <c r="H822" s="261"/>
      <c r="I822" s="1176"/>
      <c r="J822" s="149"/>
      <c r="K822" s="631"/>
      <c r="L822" s="631"/>
      <c r="M822" s="631"/>
      <c r="N822" s="631"/>
      <c r="O822" s="631"/>
      <c r="P822" s="631"/>
      <c r="Q822" s="631"/>
      <c r="R822" s="631"/>
      <c r="S822" s="631"/>
      <c r="T822" s="631"/>
      <c r="U822" s="631"/>
      <c r="V822" s="631"/>
      <c r="W822" s="631"/>
      <c r="X822" s="631"/>
      <c r="Y822" s="631"/>
      <c r="Z822" s="631"/>
    </row>
    <row r="823" spans="1:26" ht="12.75" customHeight="1">
      <c r="A823" s="1188"/>
      <c r="B823" s="1461"/>
      <c r="C823" s="1391"/>
      <c r="D823" s="1201"/>
      <c r="E823" s="1460"/>
      <c r="F823" s="1391"/>
      <c r="G823" s="300"/>
      <c r="H823" s="261"/>
      <c r="I823" s="1176"/>
      <c r="J823" s="149"/>
      <c r="K823" s="631"/>
      <c r="L823" s="631"/>
      <c r="M823" s="631"/>
      <c r="N823" s="631"/>
      <c r="O823" s="631"/>
      <c r="P823" s="631"/>
      <c r="Q823" s="631"/>
      <c r="R823" s="631"/>
      <c r="S823" s="631"/>
      <c r="T823" s="631"/>
      <c r="U823" s="631"/>
      <c r="V823" s="631"/>
      <c r="W823" s="631"/>
      <c r="X823" s="631"/>
      <c r="Y823" s="631"/>
      <c r="Z823" s="631"/>
    </row>
    <row r="824" spans="1:26" ht="12.75" customHeight="1">
      <c r="A824" s="1188"/>
      <c r="B824" s="1461"/>
      <c r="C824" s="1391"/>
      <c r="D824" s="1201"/>
      <c r="E824" s="1460"/>
      <c r="F824" s="1391"/>
      <c r="G824" s="300"/>
      <c r="H824" s="261"/>
      <c r="I824" s="1176"/>
      <c r="J824" s="149"/>
      <c r="K824" s="631"/>
      <c r="L824" s="631"/>
      <c r="M824" s="631"/>
      <c r="N824" s="631"/>
      <c r="O824" s="631"/>
      <c r="P824" s="631"/>
      <c r="Q824" s="631"/>
      <c r="R824" s="631"/>
      <c r="S824" s="631"/>
      <c r="T824" s="631"/>
      <c r="U824" s="631"/>
      <c r="V824" s="631"/>
      <c r="W824" s="631"/>
      <c r="X824" s="631"/>
      <c r="Y824" s="631"/>
      <c r="Z824" s="631"/>
    </row>
    <row r="825" spans="1:26" ht="12.75" customHeight="1">
      <c r="A825" s="1188"/>
      <c r="B825" s="1461"/>
      <c r="C825" s="1391"/>
      <c r="D825" s="1201"/>
      <c r="E825" s="1460"/>
      <c r="F825" s="1391"/>
      <c r="G825" s="300"/>
      <c r="H825" s="261"/>
      <c r="I825" s="1176"/>
      <c r="J825" s="149"/>
      <c r="K825" s="631"/>
      <c r="L825" s="631"/>
      <c r="M825" s="631"/>
      <c r="N825" s="631"/>
      <c r="O825" s="631"/>
      <c r="P825" s="631"/>
      <c r="Q825" s="631"/>
      <c r="R825" s="631"/>
      <c r="S825" s="631"/>
      <c r="T825" s="631"/>
      <c r="U825" s="631"/>
      <c r="V825" s="631"/>
      <c r="W825" s="631"/>
      <c r="X825" s="631"/>
      <c r="Y825" s="631"/>
      <c r="Z825" s="631"/>
    </row>
    <row r="826" spans="1:26" ht="12.75" customHeight="1">
      <c r="A826" s="1188"/>
      <c r="B826" s="1461"/>
      <c r="C826" s="1391"/>
      <c r="D826" s="1201"/>
      <c r="E826" s="1460"/>
      <c r="F826" s="1391"/>
      <c r="G826" s="300"/>
      <c r="H826" s="261"/>
      <c r="I826" s="1176"/>
      <c r="J826" s="149"/>
      <c r="K826" s="631"/>
      <c r="L826" s="631"/>
      <c r="M826" s="631"/>
      <c r="N826" s="631"/>
      <c r="O826" s="631"/>
      <c r="P826" s="631"/>
      <c r="Q826" s="631"/>
      <c r="R826" s="631"/>
      <c r="S826" s="631"/>
      <c r="T826" s="631"/>
      <c r="U826" s="631"/>
      <c r="V826" s="631"/>
      <c r="W826" s="631"/>
      <c r="X826" s="631"/>
      <c r="Y826" s="631"/>
      <c r="Z826" s="631"/>
    </row>
    <row r="827" spans="1:26" ht="12.75" customHeight="1">
      <c r="A827" s="1188"/>
      <c r="B827" s="1461"/>
      <c r="C827" s="1391"/>
      <c r="D827" s="1201"/>
      <c r="E827" s="1460"/>
      <c r="F827" s="1391"/>
      <c r="G827" s="300"/>
      <c r="H827" s="261"/>
      <c r="I827" s="1176"/>
      <c r="J827" s="149"/>
      <c r="K827" s="631"/>
      <c r="L827" s="631"/>
      <c r="M827" s="631"/>
      <c r="N827" s="631"/>
      <c r="O827" s="631"/>
      <c r="P827" s="631"/>
      <c r="Q827" s="631"/>
      <c r="R827" s="631"/>
      <c r="S827" s="631"/>
      <c r="T827" s="631"/>
      <c r="U827" s="631"/>
      <c r="V827" s="631"/>
      <c r="W827" s="631"/>
      <c r="X827" s="631"/>
      <c r="Y827" s="631"/>
      <c r="Z827" s="631"/>
    </row>
    <row r="828" spans="1:26" ht="12.75" customHeight="1">
      <c r="A828" s="1188"/>
      <c r="B828" s="1461"/>
      <c r="C828" s="1391"/>
      <c r="D828" s="1201"/>
      <c r="E828" s="1460"/>
      <c r="F828" s="1391"/>
      <c r="G828" s="300"/>
      <c r="H828" s="261"/>
      <c r="I828" s="1176"/>
      <c r="J828" s="149"/>
      <c r="K828" s="631"/>
      <c r="L828" s="631"/>
      <c r="M828" s="631"/>
      <c r="N828" s="631"/>
      <c r="O828" s="631"/>
      <c r="P828" s="631"/>
      <c r="Q828" s="631"/>
      <c r="R828" s="631"/>
      <c r="S828" s="631"/>
      <c r="T828" s="631"/>
      <c r="U828" s="631"/>
      <c r="V828" s="631"/>
      <c r="W828" s="631"/>
      <c r="X828" s="631"/>
      <c r="Y828" s="631"/>
      <c r="Z828" s="631"/>
    </row>
    <row r="829" spans="1:26" ht="12.75" customHeight="1">
      <c r="A829" s="1188"/>
      <c r="B829" s="1461"/>
      <c r="C829" s="1391"/>
      <c r="D829" s="1201"/>
      <c r="E829" s="1460"/>
      <c r="F829" s="1391"/>
      <c r="G829" s="300"/>
      <c r="H829" s="261"/>
      <c r="I829" s="1176"/>
      <c r="J829" s="149"/>
      <c r="K829" s="631"/>
      <c r="L829" s="631"/>
      <c r="M829" s="631"/>
      <c r="N829" s="631"/>
      <c r="O829" s="631"/>
      <c r="P829" s="631"/>
      <c r="Q829" s="631"/>
      <c r="R829" s="631"/>
      <c r="S829" s="631"/>
      <c r="T829" s="631"/>
      <c r="U829" s="631"/>
      <c r="V829" s="631"/>
      <c r="W829" s="631"/>
      <c r="X829" s="631"/>
      <c r="Y829" s="631"/>
      <c r="Z829" s="631"/>
    </row>
    <row r="830" spans="1:26" ht="12.75" customHeight="1">
      <c r="A830" s="1188"/>
      <c r="B830" s="1461"/>
      <c r="C830" s="1391"/>
      <c r="D830" s="1201"/>
      <c r="E830" s="1460"/>
      <c r="F830" s="1391"/>
      <c r="G830" s="300"/>
      <c r="H830" s="261"/>
      <c r="I830" s="1176"/>
      <c r="J830" s="149"/>
      <c r="K830" s="631"/>
      <c r="L830" s="631"/>
      <c r="M830" s="631"/>
      <c r="N830" s="631"/>
      <c r="O830" s="631"/>
      <c r="P830" s="631"/>
      <c r="Q830" s="631"/>
      <c r="R830" s="631"/>
      <c r="S830" s="631"/>
      <c r="T830" s="631"/>
      <c r="U830" s="631"/>
      <c r="V830" s="631"/>
      <c r="W830" s="631"/>
      <c r="X830" s="631"/>
      <c r="Y830" s="631"/>
      <c r="Z830" s="631"/>
    </row>
    <row r="831" spans="1:26" ht="12.75" customHeight="1">
      <c r="A831" s="1188"/>
      <c r="B831" s="1461"/>
      <c r="C831" s="1391"/>
      <c r="D831" s="1201"/>
      <c r="E831" s="1460"/>
      <c r="F831" s="1391"/>
      <c r="G831" s="300"/>
      <c r="H831" s="261"/>
      <c r="I831" s="1176"/>
      <c r="J831" s="149"/>
      <c r="K831" s="631"/>
      <c r="L831" s="631"/>
      <c r="M831" s="631"/>
      <c r="N831" s="631"/>
      <c r="O831" s="631"/>
      <c r="P831" s="631"/>
      <c r="Q831" s="631"/>
      <c r="R831" s="631"/>
      <c r="S831" s="631"/>
      <c r="T831" s="631"/>
      <c r="U831" s="631"/>
      <c r="V831" s="631"/>
      <c r="W831" s="631"/>
      <c r="X831" s="631"/>
      <c r="Y831" s="631"/>
      <c r="Z831" s="631"/>
    </row>
    <row r="832" spans="1:26" ht="12.75" customHeight="1">
      <c r="A832" s="1188"/>
      <c r="B832" s="1461"/>
      <c r="C832" s="1391"/>
      <c r="D832" s="1201"/>
      <c r="E832" s="1460"/>
      <c r="F832" s="1391"/>
      <c r="G832" s="300"/>
      <c r="H832" s="261"/>
      <c r="I832" s="1176"/>
      <c r="J832" s="149"/>
      <c r="K832" s="631"/>
      <c r="L832" s="631"/>
      <c r="M832" s="631"/>
      <c r="N832" s="631"/>
      <c r="O832" s="631"/>
      <c r="P832" s="631"/>
      <c r="Q832" s="631"/>
      <c r="R832" s="631"/>
      <c r="S832" s="631"/>
      <c r="T832" s="631"/>
      <c r="U832" s="631"/>
      <c r="V832" s="631"/>
      <c r="W832" s="631"/>
      <c r="X832" s="631"/>
      <c r="Y832" s="631"/>
      <c r="Z832" s="631"/>
    </row>
    <row r="833" spans="1:26" ht="12.75" customHeight="1">
      <c r="A833" s="1188"/>
      <c r="B833" s="1461"/>
      <c r="C833" s="1391"/>
      <c r="D833" s="1201"/>
      <c r="E833" s="1460"/>
      <c r="F833" s="1391"/>
      <c r="G833" s="300"/>
      <c r="H833" s="261"/>
      <c r="I833" s="1176"/>
      <c r="J833" s="149"/>
      <c r="K833" s="631"/>
      <c r="L833" s="631"/>
      <c r="M833" s="631"/>
      <c r="N833" s="631"/>
      <c r="O833" s="631"/>
      <c r="P833" s="631"/>
      <c r="Q833" s="631"/>
      <c r="R833" s="631"/>
      <c r="S833" s="631"/>
      <c r="T833" s="631"/>
      <c r="U833" s="631"/>
      <c r="V833" s="631"/>
      <c r="W833" s="631"/>
      <c r="X833" s="631"/>
      <c r="Y833" s="631"/>
      <c r="Z833" s="631"/>
    </row>
    <row r="834" spans="1:26" ht="12.75" customHeight="1">
      <c r="A834" s="1188"/>
      <c r="B834" s="1461"/>
      <c r="C834" s="1391"/>
      <c r="D834" s="1201"/>
      <c r="E834" s="1460"/>
      <c r="F834" s="1391"/>
      <c r="G834" s="300"/>
      <c r="H834" s="261"/>
      <c r="I834" s="1176"/>
      <c r="J834" s="149"/>
      <c r="K834" s="631"/>
      <c r="L834" s="631"/>
      <c r="M834" s="631"/>
      <c r="N834" s="631"/>
      <c r="O834" s="631"/>
      <c r="P834" s="631"/>
      <c r="Q834" s="631"/>
      <c r="R834" s="631"/>
      <c r="S834" s="631"/>
      <c r="T834" s="631"/>
      <c r="U834" s="631"/>
      <c r="V834" s="631"/>
      <c r="W834" s="631"/>
      <c r="X834" s="631"/>
      <c r="Y834" s="631"/>
      <c r="Z834" s="631"/>
    </row>
    <row r="835" spans="1:26" ht="12.75" customHeight="1">
      <c r="A835" s="1188"/>
      <c r="B835" s="1461"/>
      <c r="C835" s="1391"/>
      <c r="D835" s="1201"/>
      <c r="E835" s="1460"/>
      <c r="F835" s="1391"/>
      <c r="G835" s="300"/>
      <c r="H835" s="261"/>
      <c r="I835" s="1176"/>
      <c r="J835" s="149"/>
      <c r="K835" s="631"/>
      <c r="L835" s="631"/>
      <c r="M835" s="631"/>
      <c r="N835" s="631"/>
      <c r="O835" s="631"/>
      <c r="P835" s="631"/>
      <c r="Q835" s="631"/>
      <c r="R835" s="631"/>
      <c r="S835" s="631"/>
      <c r="T835" s="631"/>
      <c r="U835" s="631"/>
      <c r="V835" s="631"/>
      <c r="W835" s="631"/>
      <c r="X835" s="631"/>
      <c r="Y835" s="631"/>
      <c r="Z835" s="631"/>
    </row>
    <row r="836" spans="1:26" ht="12.75" customHeight="1">
      <c r="A836" s="1188"/>
      <c r="B836" s="1461"/>
      <c r="C836" s="1391"/>
      <c r="D836" s="1201"/>
      <c r="E836" s="1460"/>
      <c r="F836" s="1391"/>
      <c r="G836" s="300"/>
      <c r="H836" s="261"/>
      <c r="I836" s="1176"/>
      <c r="J836" s="149"/>
      <c r="K836" s="631"/>
      <c r="L836" s="631"/>
      <c r="M836" s="631"/>
      <c r="N836" s="631"/>
      <c r="O836" s="631"/>
      <c r="P836" s="631"/>
      <c r="Q836" s="631"/>
      <c r="R836" s="631"/>
      <c r="S836" s="631"/>
      <c r="T836" s="631"/>
      <c r="U836" s="631"/>
      <c r="V836" s="631"/>
      <c r="W836" s="631"/>
      <c r="X836" s="631"/>
      <c r="Y836" s="631"/>
      <c r="Z836" s="631"/>
    </row>
    <row r="837" spans="1:26" ht="12.75" customHeight="1">
      <c r="A837" s="1188"/>
      <c r="B837" s="1461"/>
      <c r="C837" s="1391"/>
      <c r="D837" s="1201"/>
      <c r="E837" s="1460"/>
      <c r="F837" s="1391"/>
      <c r="G837" s="300"/>
      <c r="H837" s="261"/>
      <c r="I837" s="1176"/>
      <c r="J837" s="149"/>
      <c r="K837" s="631"/>
      <c r="L837" s="631"/>
      <c r="M837" s="631"/>
      <c r="N837" s="631"/>
      <c r="O837" s="631"/>
      <c r="P837" s="631"/>
      <c r="Q837" s="631"/>
      <c r="R837" s="631"/>
      <c r="S837" s="631"/>
      <c r="T837" s="631"/>
      <c r="U837" s="631"/>
      <c r="V837" s="631"/>
      <c r="W837" s="631"/>
      <c r="X837" s="631"/>
      <c r="Y837" s="631"/>
      <c r="Z837" s="631"/>
    </row>
    <row r="838" spans="1:26" ht="12.75" customHeight="1">
      <c r="A838" s="1188"/>
      <c r="B838" s="1461"/>
      <c r="C838" s="1391"/>
      <c r="D838" s="1201"/>
      <c r="E838" s="1460"/>
      <c r="F838" s="1391"/>
      <c r="G838" s="300"/>
      <c r="H838" s="261"/>
      <c r="I838" s="1176"/>
      <c r="J838" s="149"/>
      <c r="K838" s="631"/>
      <c r="L838" s="631"/>
      <c r="M838" s="631"/>
      <c r="N838" s="631"/>
      <c r="O838" s="631"/>
      <c r="P838" s="631"/>
      <c r="Q838" s="631"/>
      <c r="R838" s="631"/>
      <c r="S838" s="631"/>
      <c r="T838" s="631"/>
      <c r="U838" s="631"/>
      <c r="V838" s="631"/>
      <c r="W838" s="631"/>
      <c r="X838" s="631"/>
      <c r="Y838" s="631"/>
      <c r="Z838" s="631"/>
    </row>
    <row r="839" spans="1:26" ht="12.75" customHeight="1">
      <c r="A839" s="1188"/>
      <c r="B839" s="1461"/>
      <c r="C839" s="1391"/>
      <c r="D839" s="1201"/>
      <c r="E839" s="1460"/>
      <c r="F839" s="1391"/>
      <c r="G839" s="300"/>
      <c r="H839" s="261"/>
      <c r="I839" s="1176"/>
      <c r="J839" s="149"/>
      <c r="K839" s="631"/>
      <c r="L839" s="631"/>
      <c r="M839" s="631"/>
      <c r="N839" s="631"/>
      <c r="O839" s="631"/>
      <c r="P839" s="631"/>
      <c r="Q839" s="631"/>
      <c r="R839" s="631"/>
      <c r="S839" s="631"/>
      <c r="T839" s="631"/>
      <c r="U839" s="631"/>
      <c r="V839" s="631"/>
      <c r="W839" s="631"/>
      <c r="X839" s="631"/>
      <c r="Y839" s="631"/>
      <c r="Z839" s="631"/>
    </row>
    <row r="840" spans="1:26" ht="12.75" customHeight="1">
      <c r="A840" s="1188"/>
      <c r="B840" s="1461"/>
      <c r="C840" s="1391"/>
      <c r="D840" s="1201"/>
      <c r="E840" s="1460"/>
      <c r="F840" s="1391"/>
      <c r="G840" s="300"/>
      <c r="H840" s="261"/>
      <c r="I840" s="1176"/>
      <c r="J840" s="149"/>
      <c r="K840" s="631"/>
      <c r="L840" s="631"/>
      <c r="M840" s="631"/>
      <c r="N840" s="631"/>
      <c r="O840" s="631"/>
      <c r="P840" s="631"/>
      <c r="Q840" s="631"/>
      <c r="R840" s="631"/>
      <c r="S840" s="631"/>
      <c r="T840" s="631"/>
      <c r="U840" s="631"/>
      <c r="V840" s="631"/>
      <c r="W840" s="631"/>
      <c r="X840" s="631"/>
      <c r="Y840" s="631"/>
      <c r="Z840" s="631"/>
    </row>
    <row r="841" spans="1:26" ht="12.75" customHeight="1">
      <c r="A841" s="1188"/>
      <c r="B841" s="1461"/>
      <c r="C841" s="1391"/>
      <c r="D841" s="1201"/>
      <c r="E841" s="1460"/>
      <c r="F841" s="1391"/>
      <c r="G841" s="300"/>
      <c r="H841" s="261"/>
      <c r="I841" s="1176"/>
      <c r="J841" s="149"/>
      <c r="K841" s="631"/>
      <c r="L841" s="631"/>
      <c r="M841" s="631"/>
      <c r="N841" s="631"/>
      <c r="O841" s="631"/>
      <c r="P841" s="631"/>
      <c r="Q841" s="631"/>
      <c r="R841" s="631"/>
      <c r="S841" s="631"/>
      <c r="T841" s="631"/>
      <c r="U841" s="631"/>
      <c r="V841" s="631"/>
      <c r="W841" s="631"/>
      <c r="X841" s="631"/>
      <c r="Y841" s="631"/>
      <c r="Z841" s="631"/>
    </row>
    <row r="842" spans="1:26" ht="12.75" customHeight="1">
      <c r="A842" s="1188"/>
      <c r="B842" s="1461"/>
      <c r="C842" s="1391"/>
      <c r="D842" s="1201"/>
      <c r="E842" s="1460"/>
      <c r="F842" s="1391"/>
      <c r="G842" s="300"/>
      <c r="H842" s="261"/>
      <c r="I842" s="1176"/>
      <c r="J842" s="149"/>
      <c r="K842" s="631"/>
      <c r="L842" s="631"/>
      <c r="M842" s="631"/>
      <c r="N842" s="631"/>
      <c r="O842" s="631"/>
      <c r="P842" s="631"/>
      <c r="Q842" s="631"/>
      <c r="R842" s="631"/>
      <c r="S842" s="631"/>
      <c r="T842" s="631"/>
      <c r="U842" s="631"/>
      <c r="V842" s="631"/>
      <c r="W842" s="631"/>
      <c r="X842" s="631"/>
      <c r="Y842" s="631"/>
      <c r="Z842" s="631"/>
    </row>
    <row r="843" spans="1:26" ht="12.75" customHeight="1">
      <c r="A843" s="1188"/>
      <c r="B843" s="1461"/>
      <c r="C843" s="1391"/>
      <c r="D843" s="1201"/>
      <c r="E843" s="1460"/>
      <c r="F843" s="1391"/>
      <c r="G843" s="300"/>
      <c r="H843" s="261"/>
      <c r="I843" s="1176"/>
      <c r="J843" s="149"/>
      <c r="K843" s="631"/>
      <c r="L843" s="631"/>
      <c r="M843" s="631"/>
      <c r="N843" s="631"/>
      <c r="O843" s="631"/>
      <c r="P843" s="631"/>
      <c r="Q843" s="631"/>
      <c r="R843" s="631"/>
      <c r="S843" s="631"/>
      <c r="T843" s="631"/>
      <c r="U843" s="631"/>
      <c r="V843" s="631"/>
      <c r="W843" s="631"/>
      <c r="X843" s="631"/>
      <c r="Y843" s="631"/>
      <c r="Z843" s="631"/>
    </row>
    <row r="844" spans="1:26" ht="12.75" customHeight="1">
      <c r="A844" s="1188"/>
      <c r="B844" s="1461"/>
      <c r="C844" s="1391"/>
      <c r="D844" s="1201"/>
      <c r="E844" s="1460"/>
      <c r="F844" s="1391"/>
      <c r="G844" s="300"/>
      <c r="H844" s="261"/>
      <c r="I844" s="1176"/>
      <c r="J844" s="149"/>
      <c r="K844" s="631"/>
      <c r="L844" s="631"/>
      <c r="M844" s="631"/>
      <c r="N844" s="631"/>
      <c r="O844" s="631"/>
      <c r="P844" s="631"/>
      <c r="Q844" s="631"/>
      <c r="R844" s="631"/>
      <c r="S844" s="631"/>
      <c r="T844" s="631"/>
      <c r="U844" s="631"/>
      <c r="V844" s="631"/>
      <c r="W844" s="631"/>
      <c r="X844" s="631"/>
      <c r="Y844" s="631"/>
      <c r="Z844" s="631"/>
    </row>
    <row r="845" spans="1:26" ht="12.75" customHeight="1">
      <c r="A845" s="1188"/>
      <c r="B845" s="1461"/>
      <c r="C845" s="1391"/>
      <c r="D845" s="1201"/>
      <c r="E845" s="1460"/>
      <c r="F845" s="1391"/>
      <c r="G845" s="300"/>
      <c r="H845" s="261"/>
      <c r="I845" s="1176"/>
      <c r="J845" s="149"/>
      <c r="K845" s="631"/>
      <c r="L845" s="631"/>
      <c r="M845" s="631"/>
      <c r="N845" s="631"/>
      <c r="O845" s="631"/>
      <c r="P845" s="631"/>
      <c r="Q845" s="631"/>
      <c r="R845" s="631"/>
      <c r="S845" s="631"/>
      <c r="T845" s="631"/>
      <c r="U845" s="631"/>
      <c r="V845" s="631"/>
      <c r="W845" s="631"/>
      <c r="X845" s="631"/>
      <c r="Y845" s="631"/>
      <c r="Z845" s="631"/>
    </row>
    <row r="846" spans="1:26" ht="12.75" customHeight="1">
      <c r="A846" s="1188"/>
      <c r="B846" s="1461"/>
      <c r="C846" s="1391"/>
      <c r="D846" s="1201"/>
      <c r="E846" s="1460"/>
      <c r="F846" s="1391"/>
      <c r="G846" s="300"/>
      <c r="H846" s="261"/>
      <c r="I846" s="1176"/>
      <c r="J846" s="149"/>
      <c r="K846" s="631"/>
      <c r="L846" s="631"/>
      <c r="M846" s="631"/>
      <c r="N846" s="631"/>
      <c r="O846" s="631"/>
      <c r="P846" s="631"/>
      <c r="Q846" s="631"/>
      <c r="R846" s="631"/>
      <c r="S846" s="631"/>
      <c r="T846" s="631"/>
      <c r="U846" s="631"/>
      <c r="V846" s="631"/>
      <c r="W846" s="631"/>
      <c r="X846" s="631"/>
      <c r="Y846" s="631"/>
      <c r="Z846" s="631"/>
    </row>
    <row r="847" spans="1:26" ht="12.75" customHeight="1">
      <c r="A847" s="1188"/>
      <c r="B847" s="1461"/>
      <c r="C847" s="1391"/>
      <c r="D847" s="1201"/>
      <c r="E847" s="1460"/>
      <c r="F847" s="1391"/>
      <c r="G847" s="300"/>
      <c r="H847" s="261"/>
      <c r="I847" s="1176"/>
      <c r="J847" s="149"/>
      <c r="K847" s="631"/>
      <c r="L847" s="631"/>
      <c r="M847" s="631"/>
      <c r="N847" s="631"/>
      <c r="O847" s="631"/>
      <c r="P847" s="631"/>
      <c r="Q847" s="631"/>
      <c r="R847" s="631"/>
      <c r="S847" s="631"/>
      <c r="T847" s="631"/>
      <c r="U847" s="631"/>
      <c r="V847" s="631"/>
      <c r="W847" s="631"/>
      <c r="X847" s="631"/>
      <c r="Y847" s="631"/>
      <c r="Z847" s="631"/>
    </row>
    <row r="848" spans="1:26" ht="12.75" customHeight="1">
      <c r="A848" s="1188"/>
      <c r="B848" s="1461"/>
      <c r="C848" s="1391"/>
      <c r="D848" s="1201"/>
      <c r="E848" s="1460"/>
      <c r="F848" s="1391"/>
      <c r="G848" s="300"/>
      <c r="H848" s="261"/>
      <c r="I848" s="1176"/>
      <c r="J848" s="149"/>
      <c r="K848" s="631"/>
      <c r="L848" s="631"/>
      <c r="M848" s="631"/>
      <c r="N848" s="631"/>
      <c r="O848" s="631"/>
      <c r="P848" s="631"/>
      <c r="Q848" s="631"/>
      <c r="R848" s="631"/>
      <c r="S848" s="631"/>
      <c r="T848" s="631"/>
      <c r="U848" s="631"/>
      <c r="V848" s="631"/>
      <c r="W848" s="631"/>
      <c r="X848" s="631"/>
      <c r="Y848" s="631"/>
      <c r="Z848" s="631"/>
    </row>
    <row r="849" spans="1:26" ht="12.75" customHeight="1">
      <c r="A849" s="1188"/>
      <c r="B849" s="1461"/>
      <c r="C849" s="1391"/>
      <c r="D849" s="1201"/>
      <c r="E849" s="1460"/>
      <c r="F849" s="1391"/>
      <c r="G849" s="300"/>
      <c r="H849" s="261"/>
      <c r="I849" s="1176"/>
      <c r="J849" s="149"/>
      <c r="K849" s="631"/>
      <c r="L849" s="631"/>
      <c r="M849" s="631"/>
      <c r="N849" s="631"/>
      <c r="O849" s="631"/>
      <c r="P849" s="631"/>
      <c r="Q849" s="631"/>
      <c r="R849" s="631"/>
      <c r="S849" s="631"/>
      <c r="T849" s="631"/>
      <c r="U849" s="631"/>
      <c r="V849" s="631"/>
      <c r="W849" s="631"/>
      <c r="X849" s="631"/>
      <c r="Y849" s="631"/>
      <c r="Z849" s="631"/>
    </row>
    <row r="850" spans="1:26" ht="12.75" customHeight="1">
      <c r="A850" s="1188"/>
      <c r="B850" s="1461"/>
      <c r="C850" s="1391"/>
      <c r="D850" s="1201"/>
      <c r="E850" s="1460"/>
      <c r="F850" s="1391"/>
      <c r="G850" s="300"/>
      <c r="H850" s="261"/>
      <c r="I850" s="1176"/>
      <c r="J850" s="149"/>
      <c r="K850" s="631"/>
      <c r="L850" s="631"/>
      <c r="M850" s="631"/>
      <c r="N850" s="631"/>
      <c r="O850" s="631"/>
      <c r="P850" s="631"/>
      <c r="Q850" s="631"/>
      <c r="R850" s="631"/>
      <c r="S850" s="631"/>
      <c r="T850" s="631"/>
      <c r="U850" s="631"/>
      <c r="V850" s="631"/>
      <c r="W850" s="631"/>
      <c r="X850" s="631"/>
      <c r="Y850" s="631"/>
      <c r="Z850" s="631"/>
    </row>
    <row r="851" spans="1:26" ht="12.75" customHeight="1">
      <c r="A851" s="1205"/>
      <c r="B851" s="1507"/>
      <c r="C851" s="1354"/>
      <c r="D851" s="1205"/>
      <c r="E851" s="1508"/>
      <c r="F851" s="1354"/>
      <c r="G851" s="1206"/>
      <c r="H851" s="610"/>
      <c r="I851" s="610"/>
      <c r="J851" s="149"/>
      <c r="K851" s="631"/>
      <c r="L851" s="631"/>
      <c r="M851" s="631"/>
      <c r="N851" s="631"/>
      <c r="O851" s="631"/>
      <c r="P851" s="631"/>
      <c r="Q851" s="631"/>
      <c r="R851" s="631"/>
      <c r="S851" s="631"/>
      <c r="T851" s="631"/>
      <c r="U851" s="631"/>
      <c r="V851" s="631"/>
      <c r="W851" s="631"/>
      <c r="X851" s="631"/>
      <c r="Y851" s="631"/>
      <c r="Z851" s="631"/>
    </row>
    <row r="852" spans="1:26" ht="12.75" customHeight="1">
      <c r="A852" s="1205"/>
      <c r="B852" s="1507"/>
      <c r="C852" s="1354"/>
      <c r="D852" s="1205"/>
      <c r="E852" s="1508"/>
      <c r="F852" s="1354"/>
      <c r="G852" s="1206"/>
      <c r="H852" s="610"/>
      <c r="I852" s="610"/>
      <c r="J852" s="149"/>
      <c r="K852" s="631"/>
      <c r="L852" s="631"/>
      <c r="M852" s="631"/>
      <c r="N852" s="631"/>
      <c r="O852" s="631"/>
      <c r="P852" s="631"/>
      <c r="Q852" s="631"/>
      <c r="R852" s="631"/>
      <c r="S852" s="631"/>
      <c r="T852" s="631"/>
      <c r="U852" s="631"/>
      <c r="V852" s="631"/>
      <c r="W852" s="631"/>
      <c r="X852" s="631"/>
      <c r="Y852" s="631"/>
      <c r="Z852" s="631"/>
    </row>
    <row r="853" spans="1:26" ht="12.75" customHeight="1">
      <c r="A853" s="1205"/>
      <c r="B853" s="1507"/>
      <c r="C853" s="1354"/>
      <c r="D853" s="1205"/>
      <c r="E853" s="1508"/>
      <c r="F853" s="1354"/>
      <c r="G853" s="1206"/>
      <c r="H853" s="610"/>
      <c r="I853" s="610"/>
      <c r="J853" s="149"/>
      <c r="K853" s="631"/>
      <c r="L853" s="631"/>
      <c r="M853" s="631"/>
      <c r="N853" s="631"/>
      <c r="O853" s="631"/>
      <c r="P853" s="631"/>
      <c r="Q853" s="631"/>
      <c r="R853" s="631"/>
      <c r="S853" s="631"/>
      <c r="T853" s="631"/>
      <c r="U853" s="631"/>
      <c r="V853" s="631"/>
      <c r="W853" s="631"/>
      <c r="X853" s="631"/>
      <c r="Y853" s="631"/>
      <c r="Z853" s="631"/>
    </row>
    <row r="854" spans="1:26" ht="12.75" customHeight="1">
      <c r="A854" s="1205"/>
      <c r="B854" s="1507"/>
      <c r="C854" s="1354"/>
      <c r="D854" s="1205"/>
      <c r="E854" s="1508"/>
      <c r="F854" s="1354"/>
      <c r="G854" s="1206"/>
      <c r="H854" s="610"/>
      <c r="I854" s="610"/>
      <c r="J854" s="149"/>
      <c r="K854" s="631"/>
      <c r="L854" s="631"/>
      <c r="M854" s="631"/>
      <c r="N854" s="631"/>
      <c r="O854" s="631"/>
      <c r="P854" s="631"/>
      <c r="Q854" s="631"/>
      <c r="R854" s="631"/>
      <c r="S854" s="631"/>
      <c r="T854" s="631"/>
      <c r="U854" s="631"/>
      <c r="V854" s="631"/>
      <c r="W854" s="631"/>
      <c r="X854" s="631"/>
      <c r="Y854" s="631"/>
      <c r="Z854" s="631"/>
    </row>
    <row r="855" spans="1:26" ht="12.75" customHeight="1">
      <c r="A855" s="1205"/>
      <c r="B855" s="1507"/>
      <c r="C855" s="1354"/>
      <c r="D855" s="1205"/>
      <c r="E855" s="1508"/>
      <c r="F855" s="1354"/>
      <c r="G855" s="1206"/>
      <c r="H855" s="610"/>
      <c r="I855" s="610"/>
      <c r="J855" s="149"/>
      <c r="K855" s="631"/>
      <c r="L855" s="631"/>
      <c r="M855" s="631"/>
      <c r="N855" s="631"/>
      <c r="O855" s="631"/>
      <c r="P855" s="631"/>
      <c r="Q855" s="631"/>
      <c r="R855" s="631"/>
      <c r="S855" s="631"/>
      <c r="T855" s="631"/>
      <c r="U855" s="631"/>
      <c r="V855" s="631"/>
      <c r="W855" s="631"/>
      <c r="X855" s="631"/>
      <c r="Y855" s="631"/>
      <c r="Z855" s="631"/>
    </row>
    <row r="856" spans="1:26" ht="12.75" customHeight="1">
      <c r="A856" s="1205"/>
      <c r="B856" s="1507"/>
      <c r="C856" s="1354"/>
      <c r="D856" s="1205"/>
      <c r="E856" s="1508"/>
      <c r="F856" s="1354"/>
      <c r="G856" s="1206"/>
      <c r="H856" s="610"/>
      <c r="I856" s="610"/>
      <c r="J856" s="149"/>
      <c r="K856" s="631"/>
      <c r="L856" s="631"/>
      <c r="M856" s="631"/>
      <c r="N856" s="631"/>
      <c r="O856" s="631"/>
      <c r="P856" s="631"/>
      <c r="Q856" s="631"/>
      <c r="R856" s="631"/>
      <c r="S856" s="631"/>
      <c r="T856" s="631"/>
      <c r="U856" s="631"/>
      <c r="V856" s="631"/>
      <c r="W856" s="631"/>
      <c r="X856" s="631"/>
      <c r="Y856" s="631"/>
      <c r="Z856" s="631"/>
    </row>
    <row r="857" spans="1:26" ht="12.75" customHeight="1">
      <c r="A857" s="1205"/>
      <c r="B857" s="1507"/>
      <c r="C857" s="1354"/>
      <c r="D857" s="1205"/>
      <c r="E857" s="1508"/>
      <c r="F857" s="1354"/>
      <c r="G857" s="1206"/>
      <c r="H857" s="610"/>
      <c r="I857" s="610"/>
      <c r="J857" s="149"/>
      <c r="K857" s="631"/>
      <c r="L857" s="631"/>
      <c r="M857" s="631"/>
      <c r="N857" s="631"/>
      <c r="O857" s="631"/>
      <c r="P857" s="631"/>
      <c r="Q857" s="631"/>
      <c r="R857" s="631"/>
      <c r="S857" s="631"/>
      <c r="T857" s="631"/>
      <c r="U857" s="631"/>
      <c r="V857" s="631"/>
      <c r="W857" s="631"/>
      <c r="X857" s="631"/>
      <c r="Y857" s="631"/>
      <c r="Z857" s="631"/>
    </row>
    <row r="858" spans="1:26" ht="12.75" customHeight="1">
      <c r="A858" s="1205"/>
      <c r="B858" s="1507"/>
      <c r="C858" s="1354"/>
      <c r="D858" s="1205"/>
      <c r="E858" s="1508"/>
      <c r="F858" s="1354"/>
      <c r="G858" s="1206"/>
      <c r="H858" s="610"/>
      <c r="I858" s="610"/>
      <c r="J858" s="149"/>
      <c r="K858" s="631"/>
      <c r="L858" s="631"/>
      <c r="M858" s="631"/>
      <c r="N858" s="631"/>
      <c r="O858" s="631"/>
      <c r="P858" s="631"/>
      <c r="Q858" s="631"/>
      <c r="R858" s="631"/>
      <c r="S858" s="631"/>
      <c r="T858" s="631"/>
      <c r="U858" s="631"/>
      <c r="V858" s="631"/>
      <c r="W858" s="631"/>
      <c r="X858" s="631"/>
      <c r="Y858" s="631"/>
      <c r="Z858" s="631"/>
    </row>
    <row r="859" spans="1:26" ht="12.75" customHeight="1">
      <c r="A859" s="1205"/>
      <c r="B859" s="1507"/>
      <c r="C859" s="1354"/>
      <c r="D859" s="1205"/>
      <c r="E859" s="1508"/>
      <c r="F859" s="1354"/>
      <c r="G859" s="1206"/>
      <c r="H859" s="610"/>
      <c r="I859" s="610"/>
      <c r="J859" s="149"/>
      <c r="K859" s="631"/>
      <c r="L859" s="631"/>
      <c r="M859" s="631"/>
      <c r="N859" s="631"/>
      <c r="O859" s="631"/>
      <c r="P859" s="631"/>
      <c r="Q859" s="631"/>
      <c r="R859" s="631"/>
      <c r="S859" s="631"/>
      <c r="T859" s="631"/>
      <c r="U859" s="631"/>
      <c r="V859" s="631"/>
      <c r="W859" s="631"/>
      <c r="X859" s="631"/>
      <c r="Y859" s="631"/>
      <c r="Z859" s="631"/>
    </row>
    <row r="860" spans="1:26" ht="12.75" customHeight="1">
      <c r="A860" s="1205"/>
      <c r="B860" s="1507"/>
      <c r="C860" s="1354"/>
      <c r="D860" s="1205"/>
      <c r="E860" s="1508"/>
      <c r="F860" s="1354"/>
      <c r="G860" s="1206"/>
      <c r="H860" s="610"/>
      <c r="I860" s="610"/>
      <c r="J860" s="149"/>
      <c r="K860" s="631"/>
      <c r="L860" s="631"/>
      <c r="M860" s="631"/>
      <c r="N860" s="631"/>
      <c r="O860" s="631"/>
      <c r="P860" s="631"/>
      <c r="Q860" s="631"/>
      <c r="R860" s="631"/>
      <c r="S860" s="631"/>
      <c r="T860" s="631"/>
      <c r="U860" s="631"/>
      <c r="V860" s="631"/>
      <c r="W860" s="631"/>
      <c r="X860" s="631"/>
      <c r="Y860" s="631"/>
      <c r="Z860" s="631"/>
    </row>
    <row r="861" spans="1:26" ht="12.75" customHeight="1">
      <c r="A861" s="1205"/>
      <c r="B861" s="1507"/>
      <c r="C861" s="1354"/>
      <c r="D861" s="1205"/>
      <c r="E861" s="1508"/>
      <c r="F861" s="1354"/>
      <c r="G861" s="1206"/>
      <c r="H861" s="610"/>
      <c r="I861" s="610"/>
      <c r="J861" s="149"/>
      <c r="K861" s="631"/>
      <c r="L861" s="631"/>
      <c r="M861" s="631"/>
      <c r="N861" s="631"/>
      <c r="O861" s="631"/>
      <c r="P861" s="631"/>
      <c r="Q861" s="631"/>
      <c r="R861" s="631"/>
      <c r="S861" s="631"/>
      <c r="T861" s="631"/>
      <c r="U861" s="631"/>
      <c r="V861" s="631"/>
      <c r="W861" s="631"/>
      <c r="X861" s="631"/>
      <c r="Y861" s="631"/>
      <c r="Z861" s="631"/>
    </row>
    <row r="862" spans="1:26" ht="12.75" customHeight="1">
      <c r="A862" s="1205"/>
      <c r="B862" s="1507"/>
      <c r="C862" s="1354"/>
      <c r="D862" s="1205"/>
      <c r="E862" s="1508"/>
      <c r="F862" s="1354"/>
      <c r="G862" s="1206"/>
      <c r="H862" s="610"/>
      <c r="I862" s="610"/>
      <c r="J862" s="149"/>
      <c r="K862" s="631"/>
      <c r="L862" s="631"/>
      <c r="M862" s="631"/>
      <c r="N862" s="631"/>
      <c r="O862" s="631"/>
      <c r="P862" s="631"/>
      <c r="Q862" s="631"/>
      <c r="R862" s="631"/>
      <c r="S862" s="631"/>
      <c r="T862" s="631"/>
      <c r="U862" s="631"/>
      <c r="V862" s="631"/>
      <c r="W862" s="631"/>
      <c r="X862" s="631"/>
      <c r="Y862" s="631"/>
      <c r="Z862" s="631"/>
    </row>
    <row r="863" spans="1:26" ht="12.75" customHeight="1">
      <c r="A863" s="1205"/>
      <c r="B863" s="985"/>
      <c r="C863" s="985"/>
      <c r="D863" s="1205"/>
      <c r="E863" s="1206"/>
      <c r="F863" s="1206"/>
      <c r="G863" s="1206"/>
      <c r="H863" s="610"/>
      <c r="I863" s="610"/>
      <c r="J863" s="149"/>
      <c r="K863" s="631"/>
      <c r="L863" s="631"/>
      <c r="M863" s="631"/>
      <c r="N863" s="631"/>
      <c r="O863" s="631"/>
      <c r="P863" s="631"/>
      <c r="Q863" s="631"/>
      <c r="R863" s="631"/>
      <c r="S863" s="631"/>
      <c r="T863" s="631"/>
      <c r="U863" s="631"/>
      <c r="V863" s="631"/>
      <c r="W863" s="631"/>
      <c r="X863" s="631"/>
      <c r="Y863" s="631"/>
      <c r="Z863" s="631"/>
    </row>
    <row r="864" spans="1:26" ht="12.75" customHeight="1">
      <c r="A864" s="1205"/>
      <c r="B864" s="985"/>
      <c r="C864" s="985"/>
      <c r="D864" s="1205"/>
      <c r="E864" s="1206"/>
      <c r="F864" s="1206"/>
      <c r="G864" s="1206"/>
      <c r="H864" s="610"/>
      <c r="I864" s="610"/>
      <c r="J864" s="149"/>
      <c r="K864" s="631"/>
      <c r="L864" s="631"/>
      <c r="M864" s="631"/>
      <c r="N864" s="631"/>
      <c r="O864" s="631"/>
      <c r="P864" s="631"/>
      <c r="Q864" s="631"/>
      <c r="R864" s="631"/>
      <c r="S864" s="631"/>
      <c r="T864" s="631"/>
      <c r="U864" s="631"/>
      <c r="V864" s="631"/>
      <c r="W864" s="631"/>
      <c r="X864" s="631"/>
      <c r="Y864" s="631"/>
      <c r="Z864" s="631"/>
    </row>
    <row r="865" spans="1:26" ht="12.75" customHeight="1">
      <c r="A865" s="1205"/>
      <c r="B865" s="985"/>
      <c r="C865" s="985"/>
      <c r="D865" s="1205"/>
      <c r="E865" s="1206"/>
      <c r="F865" s="1206"/>
      <c r="G865" s="1206"/>
      <c r="H865" s="610"/>
      <c r="I865" s="610"/>
      <c r="J865" s="149"/>
      <c r="K865" s="631"/>
      <c r="L865" s="631"/>
      <c r="M865" s="631"/>
      <c r="N865" s="631"/>
      <c r="O865" s="631"/>
      <c r="P865" s="631"/>
      <c r="Q865" s="631"/>
      <c r="R865" s="631"/>
      <c r="S865" s="631"/>
      <c r="T865" s="631"/>
      <c r="U865" s="631"/>
      <c r="V865" s="631"/>
      <c r="W865" s="631"/>
      <c r="X865" s="631"/>
      <c r="Y865" s="631"/>
      <c r="Z865" s="631"/>
    </row>
    <row r="866" spans="1:26" ht="12.75" customHeight="1">
      <c r="A866" s="1205"/>
      <c r="B866" s="985"/>
      <c r="C866" s="985"/>
      <c r="D866" s="1205"/>
      <c r="E866" s="1206"/>
      <c r="F866" s="1206"/>
      <c r="G866" s="1206"/>
      <c r="H866" s="610"/>
      <c r="I866" s="610"/>
      <c r="J866" s="149"/>
      <c r="K866" s="631"/>
      <c r="L866" s="631"/>
      <c r="M866" s="631"/>
      <c r="N866" s="631"/>
      <c r="O866" s="631"/>
      <c r="P866" s="631"/>
      <c r="Q866" s="631"/>
      <c r="R866" s="631"/>
      <c r="S866" s="631"/>
      <c r="T866" s="631"/>
      <c r="U866" s="631"/>
      <c r="V866" s="631"/>
      <c r="W866" s="631"/>
      <c r="X866" s="631"/>
      <c r="Y866" s="631"/>
      <c r="Z866" s="631"/>
    </row>
    <row r="867" spans="1:26" ht="12.75" customHeight="1">
      <c r="A867" s="1205"/>
      <c r="B867" s="985"/>
      <c r="C867" s="985"/>
      <c r="D867" s="1205"/>
      <c r="E867" s="1206"/>
      <c r="F867" s="1206"/>
      <c r="G867" s="1206"/>
      <c r="H867" s="610"/>
      <c r="I867" s="610"/>
      <c r="J867" s="149"/>
      <c r="K867" s="631"/>
      <c r="L867" s="631"/>
      <c r="M867" s="631"/>
      <c r="N867" s="631"/>
      <c r="O867" s="631"/>
      <c r="P867" s="631"/>
      <c r="Q867" s="631"/>
      <c r="R867" s="631"/>
      <c r="S867" s="631"/>
      <c r="T867" s="631"/>
      <c r="U867" s="631"/>
      <c r="V867" s="631"/>
      <c r="W867" s="631"/>
      <c r="X867" s="631"/>
      <c r="Y867" s="631"/>
      <c r="Z867" s="631"/>
    </row>
    <row r="868" spans="1:26" ht="12.75" customHeight="1">
      <c r="A868" s="1205"/>
      <c r="B868" s="985"/>
      <c r="C868" s="985"/>
      <c r="D868" s="1205"/>
      <c r="E868" s="1206"/>
      <c r="F868" s="1206"/>
      <c r="G868" s="1206"/>
      <c r="H868" s="610"/>
      <c r="I868" s="610"/>
      <c r="J868" s="149"/>
      <c r="K868" s="631"/>
      <c r="L868" s="631"/>
      <c r="M868" s="631"/>
      <c r="N868" s="631"/>
      <c r="O868" s="631"/>
      <c r="P868" s="631"/>
      <c r="Q868" s="631"/>
      <c r="R868" s="631"/>
      <c r="S868" s="631"/>
      <c r="T868" s="631"/>
      <c r="U868" s="631"/>
      <c r="V868" s="631"/>
      <c r="W868" s="631"/>
      <c r="X868" s="631"/>
      <c r="Y868" s="631"/>
      <c r="Z868" s="631"/>
    </row>
    <row r="869" spans="1:26" ht="12.75" customHeight="1">
      <c r="A869" s="1205"/>
      <c r="B869" s="985"/>
      <c r="C869" s="985"/>
      <c r="D869" s="1205"/>
      <c r="E869" s="1206"/>
      <c r="F869" s="1206"/>
      <c r="G869" s="1206"/>
      <c r="H869" s="610"/>
      <c r="I869" s="610"/>
      <c r="J869" s="149"/>
      <c r="K869" s="631"/>
      <c r="L869" s="631"/>
      <c r="M869" s="631"/>
      <c r="N869" s="631"/>
      <c r="O869" s="631"/>
      <c r="P869" s="631"/>
      <c r="Q869" s="631"/>
      <c r="R869" s="631"/>
      <c r="S869" s="631"/>
      <c r="T869" s="631"/>
      <c r="U869" s="631"/>
      <c r="V869" s="631"/>
      <c r="W869" s="631"/>
      <c r="X869" s="631"/>
      <c r="Y869" s="631"/>
      <c r="Z869" s="631"/>
    </row>
    <row r="870" spans="1:26" ht="12.75" customHeight="1">
      <c r="A870" s="631"/>
      <c r="B870" s="631"/>
      <c r="C870" s="631"/>
      <c r="D870" s="631"/>
      <c r="E870" s="631"/>
      <c r="F870" s="631"/>
      <c r="G870" s="631"/>
      <c r="H870" s="631"/>
      <c r="I870" s="631"/>
      <c r="J870" s="149"/>
      <c r="K870" s="631"/>
      <c r="L870" s="631"/>
      <c r="M870" s="631"/>
      <c r="N870" s="631"/>
      <c r="O870" s="631"/>
      <c r="P870" s="631"/>
      <c r="Q870" s="631"/>
      <c r="R870" s="631"/>
      <c r="S870" s="631"/>
      <c r="T870" s="631"/>
      <c r="U870" s="631"/>
      <c r="V870" s="631"/>
      <c r="W870" s="631"/>
      <c r="X870" s="631"/>
      <c r="Y870" s="631"/>
      <c r="Z870" s="631"/>
    </row>
    <row r="871" spans="1:26" ht="12.75" customHeight="1">
      <c r="A871" s="631"/>
      <c r="B871" s="631"/>
      <c r="C871" s="631"/>
      <c r="D871" s="631"/>
      <c r="E871" s="631"/>
      <c r="F871" s="631"/>
      <c r="G871" s="631"/>
      <c r="H871" s="631"/>
      <c r="I871" s="631"/>
      <c r="J871" s="149"/>
      <c r="K871" s="631"/>
      <c r="L871" s="631"/>
      <c r="M871" s="631"/>
      <c r="N871" s="631"/>
      <c r="O871" s="631"/>
      <c r="P871" s="631"/>
      <c r="Q871" s="631"/>
      <c r="R871" s="631"/>
      <c r="S871" s="631"/>
      <c r="T871" s="631"/>
      <c r="U871" s="631"/>
      <c r="V871" s="631"/>
      <c r="W871" s="631"/>
      <c r="X871" s="631"/>
      <c r="Y871" s="631"/>
      <c r="Z871" s="631"/>
    </row>
    <row r="872" spans="1:26" ht="12.75" customHeight="1">
      <c r="A872" s="631"/>
      <c r="B872" s="631"/>
      <c r="C872" s="631"/>
      <c r="D872" s="631"/>
      <c r="E872" s="631"/>
      <c r="F872" s="631"/>
      <c r="G872" s="631"/>
      <c r="H872" s="631"/>
      <c r="I872" s="631"/>
      <c r="J872" s="149"/>
      <c r="K872" s="631"/>
      <c r="L872" s="631"/>
      <c r="M872" s="631"/>
      <c r="N872" s="631"/>
      <c r="O872" s="631"/>
      <c r="P872" s="631"/>
      <c r="Q872" s="631"/>
      <c r="R872" s="631"/>
      <c r="S872" s="631"/>
      <c r="T872" s="631"/>
      <c r="U872" s="631"/>
      <c r="V872" s="631"/>
      <c r="W872" s="631"/>
      <c r="X872" s="631"/>
      <c r="Y872" s="631"/>
      <c r="Z872" s="631"/>
    </row>
    <row r="873" spans="1:26" ht="12.75" customHeight="1">
      <c r="A873" s="631"/>
      <c r="B873" s="631"/>
      <c r="C873" s="631"/>
      <c r="D873" s="631"/>
      <c r="E873" s="631"/>
      <c r="F873" s="631"/>
      <c r="G873" s="631"/>
      <c r="H873" s="631"/>
      <c r="I873" s="631"/>
      <c r="J873" s="149"/>
      <c r="K873" s="631"/>
      <c r="L873" s="631"/>
      <c r="M873" s="631"/>
      <c r="N873" s="631"/>
      <c r="O873" s="631"/>
      <c r="P873" s="631"/>
      <c r="Q873" s="631"/>
      <c r="R873" s="631"/>
      <c r="S873" s="631"/>
      <c r="T873" s="631"/>
      <c r="U873" s="631"/>
      <c r="V873" s="631"/>
      <c r="W873" s="631"/>
      <c r="X873" s="631"/>
      <c r="Y873" s="631"/>
      <c r="Z873" s="631"/>
    </row>
    <row r="874" spans="1:26" ht="12.75" customHeight="1">
      <c r="A874" s="631"/>
      <c r="B874" s="631"/>
      <c r="C874" s="631"/>
      <c r="D874" s="631"/>
      <c r="E874" s="631"/>
      <c r="F874" s="631"/>
      <c r="G874" s="631"/>
      <c r="H874" s="631"/>
      <c r="I874" s="631"/>
      <c r="J874" s="149"/>
      <c r="K874" s="631"/>
      <c r="L874" s="631"/>
      <c r="M874" s="631"/>
      <c r="N874" s="631"/>
      <c r="O874" s="631"/>
      <c r="P874" s="631"/>
      <c r="Q874" s="631"/>
      <c r="R874" s="631"/>
      <c r="S874" s="631"/>
      <c r="T874" s="631"/>
      <c r="U874" s="631"/>
      <c r="V874" s="631"/>
      <c r="W874" s="631"/>
      <c r="X874" s="631"/>
      <c r="Y874" s="631"/>
      <c r="Z874" s="631"/>
    </row>
    <row r="875" spans="1:26" ht="12.75" customHeight="1">
      <c r="A875" s="631"/>
      <c r="B875" s="631"/>
      <c r="C875" s="631"/>
      <c r="D875" s="631"/>
      <c r="E875" s="631"/>
      <c r="F875" s="631"/>
      <c r="G875" s="631"/>
      <c r="H875" s="631"/>
      <c r="I875" s="631"/>
      <c r="J875" s="149"/>
      <c r="K875" s="631"/>
      <c r="L875" s="631"/>
      <c r="M875" s="631"/>
      <c r="N875" s="631"/>
      <c r="O875" s="631"/>
      <c r="P875" s="631"/>
      <c r="Q875" s="631"/>
      <c r="R875" s="631"/>
      <c r="S875" s="631"/>
      <c r="T875" s="631"/>
      <c r="U875" s="631"/>
      <c r="V875" s="631"/>
      <c r="W875" s="631"/>
      <c r="X875" s="631"/>
      <c r="Y875" s="631"/>
      <c r="Z875" s="631"/>
    </row>
    <row r="876" spans="1:26" ht="12.75" customHeight="1">
      <c r="A876" s="631"/>
      <c r="B876" s="631"/>
      <c r="C876" s="631"/>
      <c r="D876" s="631"/>
      <c r="E876" s="631"/>
      <c r="F876" s="631"/>
      <c r="G876" s="631"/>
      <c r="H876" s="631"/>
      <c r="I876" s="631"/>
      <c r="J876" s="149"/>
      <c r="K876" s="631"/>
      <c r="L876" s="631"/>
      <c r="M876" s="631"/>
      <c r="N876" s="631"/>
      <c r="O876" s="631"/>
      <c r="P876" s="631"/>
      <c r="Q876" s="631"/>
      <c r="R876" s="631"/>
      <c r="S876" s="631"/>
      <c r="T876" s="631"/>
      <c r="U876" s="631"/>
      <c r="V876" s="631"/>
      <c r="W876" s="631"/>
      <c r="X876" s="631"/>
      <c r="Y876" s="631"/>
      <c r="Z876" s="631"/>
    </row>
    <row r="877" spans="1:26" ht="12.75" customHeight="1">
      <c r="A877" s="631"/>
      <c r="B877" s="631"/>
      <c r="C877" s="631"/>
      <c r="D877" s="631"/>
      <c r="E877" s="631"/>
      <c r="F877" s="631"/>
      <c r="G877" s="631"/>
      <c r="H877" s="631"/>
      <c r="I877" s="631"/>
      <c r="J877" s="149"/>
      <c r="K877" s="631"/>
      <c r="L877" s="631"/>
      <c r="M877" s="631"/>
      <c r="N877" s="631"/>
      <c r="O877" s="631"/>
      <c r="P877" s="631"/>
      <c r="Q877" s="631"/>
      <c r="R877" s="631"/>
      <c r="S877" s="631"/>
      <c r="T877" s="631"/>
      <c r="U877" s="631"/>
      <c r="V877" s="631"/>
      <c r="W877" s="631"/>
      <c r="X877" s="631"/>
      <c r="Y877" s="631"/>
      <c r="Z877" s="631"/>
    </row>
    <row r="878" spans="1:26" ht="12.75" customHeight="1">
      <c r="A878" s="631"/>
      <c r="B878" s="631"/>
      <c r="C878" s="631"/>
      <c r="D878" s="631"/>
      <c r="E878" s="631"/>
      <c r="F878" s="631"/>
      <c r="G878" s="631"/>
      <c r="H878" s="631"/>
      <c r="I878" s="631"/>
      <c r="J878" s="149"/>
      <c r="K878" s="631"/>
      <c r="L878" s="631"/>
      <c r="M878" s="631"/>
      <c r="N878" s="631"/>
      <c r="O878" s="631"/>
      <c r="P878" s="631"/>
      <c r="Q878" s="631"/>
      <c r="R878" s="631"/>
      <c r="S878" s="631"/>
      <c r="T878" s="631"/>
      <c r="U878" s="631"/>
      <c r="V878" s="631"/>
      <c r="W878" s="631"/>
      <c r="X878" s="631"/>
      <c r="Y878" s="631"/>
      <c r="Z878" s="631"/>
    </row>
    <row r="879" spans="1:26" ht="12.75" customHeight="1">
      <c r="A879" s="631"/>
      <c r="B879" s="631"/>
      <c r="C879" s="631"/>
      <c r="D879" s="631"/>
      <c r="E879" s="631"/>
      <c r="F879" s="631"/>
      <c r="G879" s="631"/>
      <c r="H879" s="631"/>
      <c r="I879" s="631"/>
      <c r="J879" s="149"/>
      <c r="K879" s="631"/>
      <c r="L879" s="631"/>
      <c r="M879" s="631"/>
      <c r="N879" s="631"/>
      <c r="O879" s="631"/>
      <c r="P879" s="631"/>
      <c r="Q879" s="631"/>
      <c r="R879" s="631"/>
      <c r="S879" s="631"/>
      <c r="T879" s="631"/>
      <c r="U879" s="631"/>
      <c r="V879" s="631"/>
      <c r="W879" s="631"/>
      <c r="X879" s="631"/>
      <c r="Y879" s="631"/>
      <c r="Z879" s="631"/>
    </row>
    <row r="880" spans="1:26" ht="12.75" customHeight="1">
      <c r="A880" s="631"/>
      <c r="B880" s="631"/>
      <c r="C880" s="631"/>
      <c r="D880" s="631"/>
      <c r="E880" s="631"/>
      <c r="F880" s="631"/>
      <c r="G880" s="631"/>
      <c r="H880" s="631"/>
      <c r="I880" s="631"/>
      <c r="J880" s="149"/>
      <c r="K880" s="631"/>
      <c r="L880" s="631"/>
      <c r="M880" s="631"/>
      <c r="N880" s="631"/>
      <c r="O880" s="631"/>
      <c r="P880" s="631"/>
      <c r="Q880" s="631"/>
      <c r="R880" s="631"/>
      <c r="S880" s="631"/>
      <c r="T880" s="631"/>
      <c r="U880" s="631"/>
      <c r="V880" s="631"/>
      <c r="W880" s="631"/>
      <c r="X880" s="631"/>
      <c r="Y880" s="631"/>
      <c r="Z880" s="631"/>
    </row>
    <row r="881" spans="1:26" ht="12.75" customHeight="1">
      <c r="A881" s="631"/>
      <c r="B881" s="631"/>
      <c r="C881" s="631"/>
      <c r="D881" s="631"/>
      <c r="E881" s="631"/>
      <c r="F881" s="631"/>
      <c r="G881" s="631"/>
      <c r="H881" s="631"/>
      <c r="I881" s="631"/>
      <c r="J881" s="149"/>
      <c r="K881" s="631"/>
      <c r="L881" s="631"/>
      <c r="M881" s="631"/>
      <c r="N881" s="631"/>
      <c r="O881" s="631"/>
      <c r="P881" s="631"/>
      <c r="Q881" s="631"/>
      <c r="R881" s="631"/>
      <c r="S881" s="631"/>
      <c r="T881" s="631"/>
      <c r="U881" s="631"/>
      <c r="V881" s="631"/>
      <c r="W881" s="631"/>
      <c r="X881" s="631"/>
      <c r="Y881" s="631"/>
      <c r="Z881" s="631"/>
    </row>
    <row r="882" spans="1:26" ht="12.75" customHeight="1">
      <c r="A882" s="631"/>
      <c r="B882" s="631"/>
      <c r="C882" s="631"/>
      <c r="D882" s="631"/>
      <c r="E882" s="631"/>
      <c r="F882" s="631"/>
      <c r="G882" s="631"/>
      <c r="H882" s="631"/>
      <c r="I882" s="631"/>
      <c r="J882" s="149"/>
      <c r="K882" s="631"/>
      <c r="L882" s="631"/>
      <c r="M882" s="631"/>
      <c r="N882" s="631"/>
      <c r="O882" s="631"/>
      <c r="P882" s="631"/>
      <c r="Q882" s="631"/>
      <c r="R882" s="631"/>
      <c r="S882" s="631"/>
      <c r="T882" s="631"/>
      <c r="U882" s="631"/>
      <c r="V882" s="631"/>
      <c r="W882" s="631"/>
      <c r="X882" s="631"/>
      <c r="Y882" s="631"/>
      <c r="Z882" s="631"/>
    </row>
    <row r="883" spans="1:26" ht="12.75" customHeight="1">
      <c r="A883" s="631"/>
      <c r="B883" s="631"/>
      <c r="C883" s="631"/>
      <c r="D883" s="631"/>
      <c r="E883" s="631"/>
      <c r="F883" s="631"/>
      <c r="G883" s="631"/>
      <c r="H883" s="631"/>
      <c r="I883" s="631"/>
      <c r="J883" s="149"/>
      <c r="K883" s="631"/>
      <c r="L883" s="631"/>
      <c r="M883" s="631"/>
      <c r="N883" s="631"/>
      <c r="O883" s="631"/>
      <c r="P883" s="631"/>
      <c r="Q883" s="631"/>
      <c r="R883" s="631"/>
      <c r="S883" s="631"/>
      <c r="T883" s="631"/>
      <c r="U883" s="631"/>
      <c r="V883" s="631"/>
      <c r="W883" s="631"/>
      <c r="X883" s="631"/>
      <c r="Y883" s="631"/>
      <c r="Z883" s="631"/>
    </row>
    <row r="884" spans="1:26" ht="12.75" customHeight="1">
      <c r="A884" s="631"/>
      <c r="B884" s="631"/>
      <c r="C884" s="631"/>
      <c r="D884" s="631"/>
      <c r="E884" s="631"/>
      <c r="F884" s="631"/>
      <c r="G884" s="631"/>
      <c r="H884" s="631"/>
      <c r="I884" s="631"/>
      <c r="J884" s="149"/>
      <c r="K884" s="631"/>
      <c r="L884" s="631"/>
      <c r="M884" s="631"/>
      <c r="N884" s="631"/>
      <c r="O884" s="631"/>
      <c r="P884" s="631"/>
      <c r="Q884" s="631"/>
      <c r="R884" s="631"/>
      <c r="S884" s="631"/>
      <c r="T884" s="631"/>
      <c r="U884" s="631"/>
      <c r="V884" s="631"/>
      <c r="W884" s="631"/>
      <c r="X884" s="631"/>
      <c r="Y884" s="631"/>
      <c r="Z884" s="631"/>
    </row>
    <row r="885" spans="1:26" ht="12.75" customHeight="1">
      <c r="A885" s="631"/>
      <c r="B885" s="631"/>
      <c r="C885" s="631"/>
      <c r="D885" s="631"/>
      <c r="E885" s="631"/>
      <c r="F885" s="631"/>
      <c r="G885" s="631"/>
      <c r="H885" s="631"/>
      <c r="I885" s="631"/>
      <c r="J885" s="149"/>
      <c r="K885" s="631"/>
      <c r="L885" s="631"/>
      <c r="M885" s="631"/>
      <c r="N885" s="631"/>
      <c r="O885" s="631"/>
      <c r="P885" s="631"/>
      <c r="Q885" s="631"/>
      <c r="R885" s="631"/>
      <c r="S885" s="631"/>
      <c r="T885" s="631"/>
      <c r="U885" s="631"/>
      <c r="V885" s="631"/>
      <c r="W885" s="631"/>
      <c r="X885" s="631"/>
      <c r="Y885" s="631"/>
      <c r="Z885" s="631"/>
    </row>
    <row r="886" spans="1:26" ht="12.75" customHeight="1">
      <c r="A886" s="631"/>
      <c r="B886" s="631"/>
      <c r="C886" s="631"/>
      <c r="D886" s="631"/>
      <c r="E886" s="631"/>
      <c r="F886" s="631"/>
      <c r="G886" s="631"/>
      <c r="H886" s="631"/>
      <c r="I886" s="631"/>
      <c r="J886" s="149"/>
      <c r="K886" s="631"/>
      <c r="L886" s="631"/>
      <c r="M886" s="631"/>
      <c r="N886" s="631"/>
      <c r="O886" s="631"/>
      <c r="P886" s="631"/>
      <c r="Q886" s="631"/>
      <c r="R886" s="631"/>
      <c r="S886" s="631"/>
      <c r="T886" s="631"/>
      <c r="U886" s="631"/>
      <c r="V886" s="631"/>
      <c r="W886" s="631"/>
      <c r="X886" s="631"/>
      <c r="Y886" s="631"/>
      <c r="Z886" s="631"/>
    </row>
    <row r="887" spans="1:26" ht="12.75" customHeight="1">
      <c r="A887" s="631"/>
      <c r="B887" s="631"/>
      <c r="C887" s="631"/>
      <c r="D887" s="631"/>
      <c r="E887" s="631"/>
      <c r="F887" s="631"/>
      <c r="G887" s="631"/>
      <c r="H887" s="631"/>
      <c r="I887" s="631"/>
      <c r="J887" s="149"/>
      <c r="K887" s="631"/>
      <c r="L887" s="631"/>
      <c r="M887" s="631"/>
      <c r="N887" s="631"/>
      <c r="O887" s="631"/>
      <c r="P887" s="631"/>
      <c r="Q887" s="631"/>
      <c r="R887" s="631"/>
      <c r="S887" s="631"/>
      <c r="T887" s="631"/>
      <c r="U887" s="631"/>
      <c r="V887" s="631"/>
      <c r="W887" s="631"/>
      <c r="X887" s="631"/>
      <c r="Y887" s="631"/>
      <c r="Z887" s="631"/>
    </row>
    <row r="888" spans="1:26" ht="12.75" customHeight="1">
      <c r="A888" s="631"/>
      <c r="B888" s="631"/>
      <c r="C888" s="631"/>
      <c r="D888" s="631"/>
      <c r="E888" s="631"/>
      <c r="F888" s="631"/>
      <c r="G888" s="631"/>
      <c r="H888" s="631"/>
      <c r="I888" s="631"/>
      <c r="J888" s="149"/>
      <c r="K888" s="631"/>
      <c r="L888" s="631"/>
      <c r="M888" s="631"/>
      <c r="N888" s="631"/>
      <c r="O888" s="631"/>
      <c r="P888" s="631"/>
      <c r="Q888" s="631"/>
      <c r="R888" s="631"/>
      <c r="S888" s="631"/>
      <c r="T888" s="631"/>
      <c r="U888" s="631"/>
      <c r="V888" s="631"/>
      <c r="W888" s="631"/>
      <c r="X888" s="631"/>
      <c r="Y888" s="631"/>
      <c r="Z888" s="631"/>
    </row>
    <row r="889" spans="1:26" ht="12.75" customHeight="1">
      <c r="A889" s="631"/>
      <c r="B889" s="631"/>
      <c r="C889" s="631"/>
      <c r="D889" s="631"/>
      <c r="E889" s="631"/>
      <c r="F889" s="631"/>
      <c r="G889" s="631"/>
      <c r="H889" s="631"/>
      <c r="I889" s="631"/>
      <c r="J889" s="149"/>
      <c r="K889" s="631"/>
      <c r="L889" s="631"/>
      <c r="M889" s="631"/>
      <c r="N889" s="631"/>
      <c r="O889" s="631"/>
      <c r="P889" s="631"/>
      <c r="Q889" s="631"/>
      <c r="R889" s="631"/>
      <c r="S889" s="631"/>
      <c r="T889" s="631"/>
      <c r="U889" s="631"/>
      <c r="V889" s="631"/>
      <c r="W889" s="631"/>
      <c r="X889" s="631"/>
      <c r="Y889" s="631"/>
      <c r="Z889" s="631"/>
    </row>
    <row r="890" spans="1:26" ht="12.75" customHeight="1">
      <c r="A890" s="631"/>
      <c r="B890" s="631"/>
      <c r="C890" s="631"/>
      <c r="D890" s="631"/>
      <c r="E890" s="631"/>
      <c r="F890" s="631"/>
      <c r="G890" s="631"/>
      <c r="H890" s="631"/>
      <c r="I890" s="631"/>
      <c r="J890" s="149"/>
      <c r="K890" s="631"/>
      <c r="L890" s="631"/>
      <c r="M890" s="631"/>
      <c r="N890" s="631"/>
      <c r="O890" s="631"/>
      <c r="P890" s="631"/>
      <c r="Q890" s="631"/>
      <c r="R890" s="631"/>
      <c r="S890" s="631"/>
      <c r="T890" s="631"/>
      <c r="U890" s="631"/>
      <c r="V890" s="631"/>
      <c r="W890" s="631"/>
      <c r="X890" s="631"/>
      <c r="Y890" s="631"/>
      <c r="Z890" s="631"/>
    </row>
    <row r="891" spans="1:26" ht="12.75" customHeight="1">
      <c r="A891" s="631"/>
      <c r="B891" s="631"/>
      <c r="C891" s="631"/>
      <c r="D891" s="631"/>
      <c r="E891" s="631"/>
      <c r="F891" s="631"/>
      <c r="G891" s="631"/>
      <c r="H891" s="631"/>
      <c r="I891" s="631"/>
      <c r="J891" s="149"/>
      <c r="K891" s="631"/>
      <c r="L891" s="631"/>
      <c r="M891" s="631"/>
      <c r="N891" s="631"/>
      <c r="O891" s="631"/>
      <c r="P891" s="631"/>
      <c r="Q891" s="631"/>
      <c r="R891" s="631"/>
      <c r="S891" s="631"/>
      <c r="T891" s="631"/>
      <c r="U891" s="631"/>
      <c r="V891" s="631"/>
      <c r="W891" s="631"/>
      <c r="X891" s="631"/>
      <c r="Y891" s="631"/>
      <c r="Z891" s="631"/>
    </row>
    <row r="892" spans="1:26" ht="12.75" customHeight="1">
      <c r="A892" s="631"/>
      <c r="B892" s="631"/>
      <c r="C892" s="631"/>
      <c r="D892" s="631"/>
      <c r="E892" s="631"/>
      <c r="F892" s="631"/>
      <c r="G892" s="631"/>
      <c r="H892" s="631"/>
      <c r="I892" s="631"/>
      <c r="J892" s="149"/>
      <c r="K892" s="631"/>
      <c r="L892" s="631"/>
      <c r="M892" s="631"/>
      <c r="N892" s="631"/>
      <c r="O892" s="631"/>
      <c r="P892" s="631"/>
      <c r="Q892" s="631"/>
      <c r="R892" s="631"/>
      <c r="S892" s="631"/>
      <c r="T892" s="631"/>
      <c r="U892" s="631"/>
      <c r="V892" s="631"/>
      <c r="W892" s="631"/>
      <c r="X892" s="631"/>
      <c r="Y892" s="631"/>
      <c r="Z892" s="631"/>
    </row>
    <row r="893" spans="1:26" ht="12.75" customHeight="1">
      <c r="A893" s="631"/>
      <c r="B893" s="631"/>
      <c r="C893" s="631"/>
      <c r="D893" s="631"/>
      <c r="E893" s="631"/>
      <c r="F893" s="631"/>
      <c r="G893" s="631"/>
      <c r="H893" s="631"/>
      <c r="I893" s="631"/>
      <c r="J893" s="149"/>
      <c r="K893" s="631"/>
      <c r="L893" s="631"/>
      <c r="M893" s="631"/>
      <c r="N893" s="631"/>
      <c r="O893" s="631"/>
      <c r="P893" s="631"/>
      <c r="Q893" s="631"/>
      <c r="R893" s="631"/>
      <c r="S893" s="631"/>
      <c r="T893" s="631"/>
      <c r="U893" s="631"/>
      <c r="V893" s="631"/>
      <c r="W893" s="631"/>
      <c r="X893" s="631"/>
      <c r="Y893" s="631"/>
      <c r="Z893" s="631"/>
    </row>
    <row r="894" spans="1:26" ht="12.75" customHeight="1">
      <c r="A894" s="631"/>
      <c r="B894" s="631"/>
      <c r="C894" s="631"/>
      <c r="D894" s="631"/>
      <c r="E894" s="631"/>
      <c r="F894" s="631"/>
      <c r="G894" s="631"/>
      <c r="H894" s="631"/>
      <c r="I894" s="631"/>
      <c r="J894" s="149"/>
      <c r="K894" s="631"/>
      <c r="L894" s="631"/>
      <c r="M894" s="631"/>
      <c r="N894" s="631"/>
      <c r="O894" s="631"/>
      <c r="P894" s="631"/>
      <c r="Q894" s="631"/>
      <c r="R894" s="631"/>
      <c r="S894" s="631"/>
      <c r="T894" s="631"/>
      <c r="U894" s="631"/>
      <c r="V894" s="631"/>
      <c r="W894" s="631"/>
      <c r="X894" s="631"/>
      <c r="Y894" s="631"/>
      <c r="Z894" s="631"/>
    </row>
    <row r="895" spans="1:26" ht="12.75" customHeight="1">
      <c r="A895" s="631"/>
      <c r="B895" s="631"/>
      <c r="C895" s="631"/>
      <c r="D895" s="631"/>
      <c r="E895" s="631"/>
      <c r="F895" s="631"/>
      <c r="G895" s="631"/>
      <c r="H895" s="631"/>
      <c r="I895" s="631"/>
      <c r="J895" s="149"/>
      <c r="K895" s="631"/>
      <c r="L895" s="631"/>
      <c r="M895" s="631"/>
      <c r="N895" s="631"/>
      <c r="O895" s="631"/>
      <c r="P895" s="631"/>
      <c r="Q895" s="631"/>
      <c r="R895" s="631"/>
      <c r="S895" s="631"/>
      <c r="T895" s="631"/>
      <c r="U895" s="631"/>
      <c r="V895" s="631"/>
      <c r="W895" s="631"/>
      <c r="X895" s="631"/>
      <c r="Y895" s="631"/>
      <c r="Z895" s="631"/>
    </row>
    <row r="896" spans="1:26" ht="12.75" customHeight="1">
      <c r="A896" s="631"/>
      <c r="B896" s="631"/>
      <c r="C896" s="631"/>
      <c r="D896" s="631"/>
      <c r="E896" s="631"/>
      <c r="F896" s="631"/>
      <c r="G896" s="631"/>
      <c r="H896" s="631"/>
      <c r="I896" s="631"/>
      <c r="J896" s="149"/>
      <c r="K896" s="631"/>
      <c r="L896" s="631"/>
      <c r="M896" s="631"/>
      <c r="N896" s="631"/>
      <c r="O896" s="631"/>
      <c r="P896" s="631"/>
      <c r="Q896" s="631"/>
      <c r="R896" s="631"/>
      <c r="S896" s="631"/>
      <c r="T896" s="631"/>
      <c r="U896" s="631"/>
      <c r="V896" s="631"/>
      <c r="W896" s="631"/>
      <c r="X896" s="631"/>
      <c r="Y896" s="631"/>
      <c r="Z896" s="631"/>
    </row>
    <row r="897" spans="1:26" ht="12.75" customHeight="1">
      <c r="A897" s="631"/>
      <c r="B897" s="631"/>
      <c r="C897" s="631"/>
      <c r="D897" s="631"/>
      <c r="E897" s="631"/>
      <c r="F897" s="631"/>
      <c r="G897" s="631"/>
      <c r="H897" s="631"/>
      <c r="I897" s="631"/>
      <c r="J897" s="149"/>
      <c r="K897" s="631"/>
      <c r="L897" s="631"/>
      <c r="M897" s="631"/>
      <c r="N897" s="631"/>
      <c r="O897" s="631"/>
      <c r="P897" s="631"/>
      <c r="Q897" s="631"/>
      <c r="R897" s="631"/>
      <c r="S897" s="631"/>
      <c r="T897" s="631"/>
      <c r="U897" s="631"/>
      <c r="V897" s="631"/>
      <c r="W897" s="631"/>
      <c r="X897" s="631"/>
      <c r="Y897" s="631"/>
      <c r="Z897" s="631"/>
    </row>
    <row r="898" spans="1:26" ht="12.75" customHeight="1">
      <c r="A898" s="631"/>
      <c r="B898" s="631"/>
      <c r="C898" s="631"/>
      <c r="D898" s="631"/>
      <c r="E898" s="631"/>
      <c r="F898" s="631"/>
      <c r="G898" s="631"/>
      <c r="H898" s="631"/>
      <c r="I898" s="631"/>
      <c r="J898" s="149"/>
      <c r="K898" s="631"/>
      <c r="L898" s="631"/>
      <c r="M898" s="631"/>
      <c r="N898" s="631"/>
      <c r="O898" s="631"/>
      <c r="P898" s="631"/>
      <c r="Q898" s="631"/>
      <c r="R898" s="631"/>
      <c r="S898" s="631"/>
      <c r="T898" s="631"/>
      <c r="U898" s="631"/>
      <c r="V898" s="631"/>
      <c r="W898" s="631"/>
      <c r="X898" s="631"/>
      <c r="Y898" s="631"/>
      <c r="Z898" s="631"/>
    </row>
    <row r="899" spans="1:26" ht="12.75" customHeight="1">
      <c r="A899" s="631"/>
      <c r="B899" s="631"/>
      <c r="C899" s="631"/>
      <c r="D899" s="631"/>
      <c r="E899" s="631"/>
      <c r="F899" s="631"/>
      <c r="G899" s="631"/>
      <c r="H899" s="631"/>
      <c r="I899" s="631"/>
      <c r="J899" s="149"/>
      <c r="K899" s="631"/>
      <c r="L899" s="631"/>
      <c r="M899" s="631"/>
      <c r="N899" s="631"/>
      <c r="O899" s="631"/>
      <c r="P899" s="631"/>
      <c r="Q899" s="631"/>
      <c r="R899" s="631"/>
      <c r="S899" s="631"/>
      <c r="T899" s="631"/>
      <c r="U899" s="631"/>
      <c r="V899" s="631"/>
      <c r="W899" s="631"/>
      <c r="X899" s="631"/>
      <c r="Y899" s="631"/>
      <c r="Z899" s="631"/>
    </row>
    <row r="900" spans="1:26" ht="12.75" customHeight="1">
      <c r="A900" s="631"/>
      <c r="B900" s="631"/>
      <c r="C900" s="631"/>
      <c r="D900" s="631"/>
      <c r="E900" s="631"/>
      <c r="F900" s="631"/>
      <c r="G900" s="631"/>
      <c r="H900" s="631"/>
      <c r="I900" s="631"/>
      <c r="J900" s="149"/>
      <c r="K900" s="631"/>
      <c r="L900" s="631"/>
      <c r="M900" s="631"/>
      <c r="N900" s="631"/>
      <c r="O900" s="631"/>
      <c r="P900" s="631"/>
      <c r="Q900" s="631"/>
      <c r="R900" s="631"/>
      <c r="S900" s="631"/>
      <c r="T900" s="631"/>
      <c r="U900" s="631"/>
      <c r="V900" s="631"/>
      <c r="W900" s="631"/>
      <c r="X900" s="631"/>
      <c r="Y900" s="631"/>
      <c r="Z900" s="631"/>
    </row>
    <row r="901" spans="1:26" ht="12.75" customHeight="1">
      <c r="A901" s="631"/>
      <c r="B901" s="631"/>
      <c r="C901" s="631"/>
      <c r="D901" s="631"/>
      <c r="E901" s="631"/>
      <c r="F901" s="631"/>
      <c r="G901" s="631"/>
      <c r="H901" s="631"/>
      <c r="I901" s="631"/>
      <c r="J901" s="149"/>
      <c r="K901" s="631"/>
      <c r="L901" s="631"/>
      <c r="M901" s="631"/>
      <c r="N901" s="631"/>
      <c r="O901" s="631"/>
      <c r="P901" s="631"/>
      <c r="Q901" s="631"/>
      <c r="R901" s="631"/>
      <c r="S901" s="631"/>
      <c r="T901" s="631"/>
      <c r="U901" s="631"/>
      <c r="V901" s="631"/>
      <c r="W901" s="631"/>
      <c r="X901" s="631"/>
      <c r="Y901" s="631"/>
      <c r="Z901" s="631"/>
    </row>
    <row r="902" spans="1:26" ht="12.75" customHeight="1">
      <c r="A902" s="631"/>
      <c r="B902" s="631"/>
      <c r="C902" s="631"/>
      <c r="D902" s="631"/>
      <c r="E902" s="631"/>
      <c r="F902" s="631"/>
      <c r="G902" s="631"/>
      <c r="H902" s="631"/>
      <c r="I902" s="631"/>
      <c r="J902" s="149"/>
      <c r="K902" s="631"/>
      <c r="L902" s="631"/>
      <c r="M902" s="631"/>
      <c r="N902" s="631"/>
      <c r="O902" s="631"/>
      <c r="P902" s="631"/>
      <c r="Q902" s="631"/>
      <c r="R902" s="631"/>
      <c r="S902" s="631"/>
      <c r="T902" s="631"/>
      <c r="U902" s="631"/>
      <c r="V902" s="631"/>
      <c r="W902" s="631"/>
      <c r="X902" s="631"/>
      <c r="Y902" s="631"/>
      <c r="Z902" s="631"/>
    </row>
    <row r="903" spans="1:26" ht="12.75" customHeight="1">
      <c r="A903" s="631"/>
      <c r="B903" s="631"/>
      <c r="C903" s="631"/>
      <c r="D903" s="631"/>
      <c r="E903" s="631"/>
      <c r="F903" s="631"/>
      <c r="G903" s="631"/>
      <c r="H903" s="631"/>
      <c r="I903" s="631"/>
      <c r="J903" s="149"/>
      <c r="K903" s="631"/>
      <c r="L903" s="631"/>
      <c r="M903" s="631"/>
      <c r="N903" s="631"/>
      <c r="O903" s="631"/>
      <c r="P903" s="631"/>
      <c r="Q903" s="631"/>
      <c r="R903" s="631"/>
      <c r="S903" s="631"/>
      <c r="T903" s="631"/>
      <c r="U903" s="631"/>
      <c r="V903" s="631"/>
      <c r="W903" s="631"/>
      <c r="X903" s="631"/>
      <c r="Y903" s="631"/>
      <c r="Z903" s="631"/>
    </row>
    <row r="904" spans="1:26" ht="12.75" customHeight="1">
      <c r="A904" s="631"/>
      <c r="B904" s="631"/>
      <c r="C904" s="631"/>
      <c r="D904" s="631"/>
      <c r="E904" s="631"/>
      <c r="F904" s="631"/>
      <c r="G904" s="631"/>
      <c r="H904" s="631"/>
      <c r="I904" s="631"/>
      <c r="J904" s="149"/>
      <c r="K904" s="631"/>
      <c r="L904" s="631"/>
      <c r="M904" s="631"/>
      <c r="N904" s="631"/>
      <c r="O904" s="631"/>
      <c r="P904" s="631"/>
      <c r="Q904" s="631"/>
      <c r="R904" s="631"/>
      <c r="S904" s="631"/>
      <c r="T904" s="631"/>
      <c r="U904" s="631"/>
      <c r="V904" s="631"/>
      <c r="W904" s="631"/>
      <c r="X904" s="631"/>
      <c r="Y904" s="631"/>
      <c r="Z904" s="631"/>
    </row>
    <row r="905" spans="1:26" ht="12.75" customHeight="1">
      <c r="A905" s="631"/>
      <c r="B905" s="631"/>
      <c r="C905" s="631"/>
      <c r="D905" s="631"/>
      <c r="E905" s="631"/>
      <c r="F905" s="631"/>
      <c r="G905" s="631"/>
      <c r="H905" s="631"/>
      <c r="I905" s="631"/>
      <c r="J905" s="149"/>
      <c r="K905" s="631"/>
      <c r="L905" s="631"/>
      <c r="M905" s="631"/>
      <c r="N905" s="631"/>
      <c r="O905" s="631"/>
      <c r="P905" s="631"/>
      <c r="Q905" s="631"/>
      <c r="R905" s="631"/>
      <c r="S905" s="631"/>
      <c r="T905" s="631"/>
      <c r="U905" s="631"/>
      <c r="V905" s="631"/>
      <c r="W905" s="631"/>
      <c r="X905" s="631"/>
      <c r="Y905" s="631"/>
      <c r="Z905" s="631"/>
    </row>
    <row r="906" spans="1:26" ht="12.75" customHeight="1">
      <c r="A906" s="631"/>
      <c r="B906" s="631"/>
      <c r="C906" s="631"/>
      <c r="D906" s="631"/>
      <c r="E906" s="631"/>
      <c r="F906" s="631"/>
      <c r="G906" s="631"/>
      <c r="H906" s="631"/>
      <c r="I906" s="631"/>
      <c r="J906" s="149"/>
      <c r="K906" s="631"/>
      <c r="L906" s="631"/>
      <c r="M906" s="631"/>
      <c r="N906" s="631"/>
      <c r="O906" s="631"/>
      <c r="P906" s="631"/>
      <c r="Q906" s="631"/>
      <c r="R906" s="631"/>
      <c r="S906" s="631"/>
      <c r="T906" s="631"/>
      <c r="U906" s="631"/>
      <c r="V906" s="631"/>
      <c r="W906" s="631"/>
      <c r="X906" s="631"/>
      <c r="Y906" s="631"/>
      <c r="Z906" s="631"/>
    </row>
    <row r="907" spans="1:26" ht="12.75" customHeight="1">
      <c r="A907" s="631"/>
      <c r="B907" s="631"/>
      <c r="C907" s="631"/>
      <c r="D907" s="631"/>
      <c r="E907" s="631"/>
      <c r="F907" s="631"/>
      <c r="G907" s="631"/>
      <c r="H907" s="631"/>
      <c r="I907" s="631"/>
      <c r="J907" s="149"/>
      <c r="K907" s="631"/>
      <c r="L907" s="631"/>
      <c r="M907" s="631"/>
      <c r="N907" s="631"/>
      <c r="O907" s="631"/>
      <c r="P907" s="631"/>
      <c r="Q907" s="631"/>
      <c r="R907" s="631"/>
      <c r="S907" s="631"/>
      <c r="T907" s="631"/>
      <c r="U907" s="631"/>
      <c r="V907" s="631"/>
      <c r="W907" s="631"/>
      <c r="X907" s="631"/>
      <c r="Y907" s="631"/>
      <c r="Z907" s="631"/>
    </row>
    <row r="908" spans="1:26" ht="12.75" customHeight="1">
      <c r="A908" s="631"/>
      <c r="B908" s="631"/>
      <c r="C908" s="631"/>
      <c r="D908" s="631"/>
      <c r="E908" s="631"/>
      <c r="F908" s="631"/>
      <c r="G908" s="631"/>
      <c r="H908" s="631"/>
      <c r="I908" s="631"/>
      <c r="J908" s="149"/>
      <c r="K908" s="631"/>
      <c r="L908" s="631"/>
      <c r="M908" s="631"/>
      <c r="N908" s="631"/>
      <c r="O908" s="631"/>
      <c r="P908" s="631"/>
      <c r="Q908" s="631"/>
      <c r="R908" s="631"/>
      <c r="S908" s="631"/>
      <c r="T908" s="631"/>
      <c r="U908" s="631"/>
      <c r="V908" s="631"/>
      <c r="W908" s="631"/>
      <c r="X908" s="631"/>
      <c r="Y908" s="631"/>
      <c r="Z908" s="631"/>
    </row>
    <row r="909" spans="1:26" ht="12.75" customHeight="1">
      <c r="A909" s="631"/>
      <c r="B909" s="631"/>
      <c r="C909" s="631"/>
      <c r="D909" s="631"/>
      <c r="E909" s="631"/>
      <c r="F909" s="631"/>
      <c r="G909" s="631"/>
      <c r="H909" s="631"/>
      <c r="I909" s="631"/>
      <c r="J909" s="149"/>
      <c r="K909" s="631"/>
      <c r="L909" s="631"/>
      <c r="M909" s="631"/>
      <c r="N909" s="631"/>
      <c r="O909" s="631"/>
      <c r="P909" s="631"/>
      <c r="Q909" s="631"/>
      <c r="R909" s="631"/>
      <c r="S909" s="631"/>
      <c r="T909" s="631"/>
      <c r="U909" s="631"/>
      <c r="V909" s="631"/>
      <c r="W909" s="631"/>
      <c r="X909" s="631"/>
      <c r="Y909" s="631"/>
      <c r="Z909" s="631"/>
    </row>
    <row r="910" spans="1:26" ht="12.75" customHeight="1">
      <c r="A910" s="631"/>
      <c r="B910" s="631"/>
      <c r="C910" s="631"/>
      <c r="D910" s="631"/>
      <c r="E910" s="631"/>
      <c r="F910" s="631"/>
      <c r="G910" s="631"/>
      <c r="H910" s="631"/>
      <c r="I910" s="631"/>
      <c r="J910" s="149"/>
      <c r="K910" s="631"/>
      <c r="L910" s="631"/>
      <c r="M910" s="631"/>
      <c r="N910" s="631"/>
      <c r="O910" s="631"/>
      <c r="P910" s="631"/>
      <c r="Q910" s="631"/>
      <c r="R910" s="631"/>
      <c r="S910" s="631"/>
      <c r="T910" s="631"/>
      <c r="U910" s="631"/>
      <c r="V910" s="631"/>
      <c r="W910" s="631"/>
      <c r="X910" s="631"/>
      <c r="Y910" s="631"/>
      <c r="Z910" s="631"/>
    </row>
    <row r="911" spans="1:26" ht="12.75" customHeight="1">
      <c r="A911" s="631"/>
      <c r="B911" s="631"/>
      <c r="C911" s="631"/>
      <c r="D911" s="631"/>
      <c r="E911" s="631"/>
      <c r="F911" s="631"/>
      <c r="G911" s="631"/>
      <c r="H911" s="631"/>
      <c r="I911" s="631"/>
      <c r="J911" s="149"/>
      <c r="K911" s="631"/>
      <c r="L911" s="631"/>
      <c r="M911" s="631"/>
      <c r="N911" s="631"/>
      <c r="O911" s="631"/>
      <c r="P911" s="631"/>
      <c r="Q911" s="631"/>
      <c r="R911" s="631"/>
      <c r="S911" s="631"/>
      <c r="T911" s="631"/>
      <c r="U911" s="631"/>
      <c r="V911" s="631"/>
      <c r="W911" s="631"/>
      <c r="X911" s="631"/>
      <c r="Y911" s="631"/>
      <c r="Z911" s="631"/>
    </row>
    <row r="912" spans="1:26" ht="12.75" customHeight="1">
      <c r="A912" s="631"/>
      <c r="B912" s="631"/>
      <c r="C912" s="631"/>
      <c r="D912" s="631"/>
      <c r="E912" s="631"/>
      <c r="F912" s="631"/>
      <c r="G912" s="631"/>
      <c r="H912" s="631"/>
      <c r="I912" s="631"/>
      <c r="J912" s="149"/>
      <c r="K912" s="631"/>
      <c r="L912" s="631"/>
      <c r="M912" s="631"/>
      <c r="N912" s="631"/>
      <c r="O912" s="631"/>
      <c r="P912" s="631"/>
      <c r="Q912" s="631"/>
      <c r="R912" s="631"/>
      <c r="S912" s="631"/>
      <c r="T912" s="631"/>
      <c r="U912" s="631"/>
      <c r="V912" s="631"/>
      <c r="W912" s="631"/>
      <c r="X912" s="631"/>
      <c r="Y912" s="631"/>
      <c r="Z912" s="631"/>
    </row>
    <row r="913" spans="1:26" ht="12.75" customHeight="1">
      <c r="A913" s="631"/>
      <c r="B913" s="631"/>
      <c r="C913" s="631"/>
      <c r="D913" s="631"/>
      <c r="E913" s="631"/>
      <c r="F913" s="631"/>
      <c r="G913" s="631"/>
      <c r="H913" s="631"/>
      <c r="I913" s="631"/>
      <c r="J913" s="149"/>
      <c r="K913" s="631"/>
      <c r="L913" s="631"/>
      <c r="M913" s="631"/>
      <c r="N913" s="631"/>
      <c r="O913" s="631"/>
      <c r="P913" s="631"/>
      <c r="Q913" s="631"/>
      <c r="R913" s="631"/>
      <c r="S913" s="631"/>
      <c r="T913" s="631"/>
      <c r="U913" s="631"/>
      <c r="V913" s="631"/>
      <c r="W913" s="631"/>
      <c r="X913" s="631"/>
      <c r="Y913" s="631"/>
      <c r="Z913" s="631"/>
    </row>
    <row r="914" spans="1:26" ht="12.75" customHeight="1">
      <c r="A914" s="631"/>
      <c r="B914" s="631"/>
      <c r="C914" s="631"/>
      <c r="D914" s="631"/>
      <c r="E914" s="631"/>
      <c r="F914" s="631"/>
      <c r="G914" s="631"/>
      <c r="H914" s="631"/>
      <c r="I914" s="631"/>
      <c r="J914" s="149"/>
      <c r="K914" s="631"/>
      <c r="L914" s="631"/>
      <c r="M914" s="631"/>
      <c r="N914" s="631"/>
      <c r="O914" s="631"/>
      <c r="P914" s="631"/>
      <c r="Q914" s="631"/>
      <c r="R914" s="631"/>
      <c r="S914" s="631"/>
      <c r="T914" s="631"/>
      <c r="U914" s="631"/>
      <c r="V914" s="631"/>
      <c r="W914" s="631"/>
      <c r="X914" s="631"/>
      <c r="Y914" s="631"/>
      <c r="Z914" s="631"/>
    </row>
    <row r="915" spans="1:26" ht="12.75" customHeight="1">
      <c r="A915" s="631"/>
      <c r="B915" s="631"/>
      <c r="C915" s="631"/>
      <c r="D915" s="631"/>
      <c r="E915" s="631"/>
      <c r="F915" s="631"/>
      <c r="G915" s="631"/>
      <c r="H915" s="631"/>
      <c r="I915" s="631"/>
      <c r="J915" s="149"/>
      <c r="K915" s="631"/>
      <c r="L915" s="631"/>
      <c r="M915" s="631"/>
      <c r="N915" s="631"/>
      <c r="O915" s="631"/>
      <c r="P915" s="631"/>
      <c r="Q915" s="631"/>
      <c r="R915" s="631"/>
      <c r="S915" s="631"/>
      <c r="T915" s="631"/>
      <c r="U915" s="631"/>
      <c r="V915" s="631"/>
      <c r="W915" s="631"/>
      <c r="X915" s="631"/>
      <c r="Y915" s="631"/>
      <c r="Z915" s="631"/>
    </row>
    <row r="916" spans="1:26" ht="12.75" customHeight="1">
      <c r="A916" s="631"/>
      <c r="B916" s="631"/>
      <c r="C916" s="631"/>
      <c r="D916" s="631"/>
      <c r="E916" s="631"/>
      <c r="F916" s="631"/>
      <c r="G916" s="631"/>
      <c r="H916" s="631"/>
      <c r="I916" s="631"/>
      <c r="J916" s="149"/>
      <c r="K916" s="631"/>
      <c r="L916" s="631"/>
      <c r="M916" s="631"/>
      <c r="N916" s="631"/>
      <c r="O916" s="631"/>
      <c r="P916" s="631"/>
      <c r="Q916" s="631"/>
      <c r="R916" s="631"/>
      <c r="S916" s="631"/>
      <c r="T916" s="631"/>
      <c r="U916" s="631"/>
      <c r="V916" s="631"/>
      <c r="W916" s="631"/>
      <c r="X916" s="631"/>
      <c r="Y916" s="631"/>
      <c r="Z916" s="631"/>
    </row>
    <row r="917" spans="1:26" ht="12.75" customHeight="1">
      <c r="A917" s="631"/>
      <c r="B917" s="631"/>
      <c r="C917" s="631"/>
      <c r="D917" s="631"/>
      <c r="E917" s="631"/>
      <c r="F917" s="631"/>
      <c r="G917" s="631"/>
      <c r="H917" s="631"/>
      <c r="I917" s="631"/>
      <c r="J917" s="149"/>
      <c r="K917" s="631"/>
      <c r="L917" s="631"/>
      <c r="M917" s="631"/>
      <c r="N917" s="631"/>
      <c r="O917" s="631"/>
      <c r="P917" s="631"/>
      <c r="Q917" s="631"/>
      <c r="R917" s="631"/>
      <c r="S917" s="631"/>
      <c r="T917" s="631"/>
      <c r="U917" s="631"/>
      <c r="V917" s="631"/>
      <c r="W917" s="631"/>
      <c r="X917" s="631"/>
      <c r="Y917" s="631"/>
      <c r="Z917" s="631"/>
    </row>
    <row r="918" spans="1:26" ht="12.75" customHeight="1">
      <c r="A918" s="631"/>
      <c r="B918" s="631"/>
      <c r="C918" s="631"/>
      <c r="D918" s="631"/>
      <c r="E918" s="631"/>
      <c r="F918" s="631"/>
      <c r="G918" s="631"/>
      <c r="H918" s="631"/>
      <c r="I918" s="631"/>
      <c r="J918" s="149"/>
      <c r="K918" s="631"/>
      <c r="L918" s="631"/>
      <c r="M918" s="631"/>
      <c r="N918" s="631"/>
      <c r="O918" s="631"/>
      <c r="P918" s="631"/>
      <c r="Q918" s="631"/>
      <c r="R918" s="631"/>
      <c r="S918" s="631"/>
      <c r="T918" s="631"/>
      <c r="U918" s="631"/>
      <c r="V918" s="631"/>
      <c r="W918" s="631"/>
      <c r="X918" s="631"/>
      <c r="Y918" s="631"/>
      <c r="Z918" s="631"/>
    </row>
    <row r="919" spans="1:26" ht="12.75" customHeight="1">
      <c r="A919" s="631"/>
      <c r="B919" s="631"/>
      <c r="C919" s="631"/>
      <c r="D919" s="631"/>
      <c r="E919" s="631"/>
      <c r="F919" s="631"/>
      <c r="G919" s="631"/>
      <c r="H919" s="631"/>
      <c r="I919" s="631"/>
      <c r="J919" s="149"/>
      <c r="K919" s="631"/>
      <c r="L919" s="631"/>
      <c r="M919" s="631"/>
      <c r="N919" s="631"/>
      <c r="O919" s="631"/>
      <c r="P919" s="631"/>
      <c r="Q919" s="631"/>
      <c r="R919" s="631"/>
      <c r="S919" s="631"/>
      <c r="T919" s="631"/>
      <c r="U919" s="631"/>
      <c r="V919" s="631"/>
      <c r="W919" s="631"/>
      <c r="X919" s="631"/>
      <c r="Y919" s="631"/>
      <c r="Z919" s="631"/>
    </row>
    <row r="920" spans="1:26" ht="12.75" customHeight="1">
      <c r="A920" s="631"/>
      <c r="B920" s="631"/>
      <c r="C920" s="631"/>
      <c r="D920" s="631"/>
      <c r="E920" s="631"/>
      <c r="F920" s="631"/>
      <c r="G920" s="631"/>
      <c r="H920" s="631"/>
      <c r="I920" s="631"/>
      <c r="J920" s="149"/>
      <c r="K920" s="631"/>
      <c r="L920" s="631"/>
      <c r="M920" s="631"/>
      <c r="N920" s="631"/>
      <c r="O920" s="631"/>
      <c r="P920" s="631"/>
      <c r="Q920" s="631"/>
      <c r="R920" s="631"/>
      <c r="S920" s="631"/>
      <c r="T920" s="631"/>
      <c r="U920" s="631"/>
      <c r="V920" s="631"/>
      <c r="W920" s="631"/>
      <c r="X920" s="631"/>
      <c r="Y920" s="631"/>
      <c r="Z920" s="631"/>
    </row>
    <row r="921" spans="1:26" ht="12.75" customHeight="1">
      <c r="A921" s="631"/>
      <c r="B921" s="631"/>
      <c r="C921" s="631"/>
      <c r="D921" s="631"/>
      <c r="E921" s="631"/>
      <c r="F921" s="631"/>
      <c r="G921" s="631"/>
      <c r="H921" s="631"/>
      <c r="I921" s="631"/>
      <c r="J921" s="149"/>
      <c r="K921" s="631"/>
      <c r="L921" s="631"/>
      <c r="M921" s="631"/>
      <c r="N921" s="631"/>
      <c r="O921" s="631"/>
      <c r="P921" s="631"/>
      <c r="Q921" s="631"/>
      <c r="R921" s="631"/>
      <c r="S921" s="631"/>
      <c r="T921" s="631"/>
      <c r="U921" s="631"/>
      <c r="V921" s="631"/>
      <c r="W921" s="631"/>
      <c r="X921" s="631"/>
      <c r="Y921" s="631"/>
      <c r="Z921" s="631"/>
    </row>
    <row r="922" spans="1:26" ht="12.75" customHeight="1">
      <c r="A922" s="631"/>
      <c r="B922" s="631"/>
      <c r="C922" s="631"/>
      <c r="D922" s="631"/>
      <c r="E922" s="631"/>
      <c r="F922" s="631"/>
      <c r="G922" s="631"/>
      <c r="H922" s="631"/>
      <c r="I922" s="631"/>
      <c r="J922" s="149"/>
      <c r="K922" s="631"/>
      <c r="L922" s="631"/>
      <c r="M922" s="631"/>
      <c r="N922" s="631"/>
      <c r="O922" s="631"/>
      <c r="P922" s="631"/>
      <c r="Q922" s="631"/>
      <c r="R922" s="631"/>
      <c r="S922" s="631"/>
      <c r="T922" s="631"/>
      <c r="U922" s="631"/>
      <c r="V922" s="631"/>
      <c r="W922" s="631"/>
      <c r="X922" s="631"/>
      <c r="Y922" s="631"/>
      <c r="Z922" s="631"/>
    </row>
    <row r="923" spans="1:26" ht="12.75" customHeight="1">
      <c r="A923" s="631"/>
      <c r="B923" s="631"/>
      <c r="C923" s="631"/>
      <c r="D923" s="631"/>
      <c r="E923" s="631"/>
      <c r="F923" s="631"/>
      <c r="G923" s="631"/>
      <c r="H923" s="631"/>
      <c r="I923" s="631"/>
      <c r="J923" s="149"/>
      <c r="K923" s="631"/>
      <c r="L923" s="631"/>
      <c r="M923" s="631"/>
      <c r="N923" s="631"/>
      <c r="O923" s="631"/>
      <c r="P923" s="631"/>
      <c r="Q923" s="631"/>
      <c r="R923" s="631"/>
      <c r="S923" s="631"/>
      <c r="T923" s="631"/>
      <c r="U923" s="631"/>
      <c r="V923" s="631"/>
      <c r="W923" s="631"/>
      <c r="X923" s="631"/>
      <c r="Y923" s="631"/>
      <c r="Z923" s="631"/>
    </row>
    <row r="924" spans="1:26" ht="12.75" customHeight="1">
      <c r="A924" s="631"/>
      <c r="B924" s="631"/>
      <c r="C924" s="631"/>
      <c r="D924" s="631"/>
      <c r="E924" s="631"/>
      <c r="F924" s="631"/>
      <c r="G924" s="631"/>
      <c r="H924" s="631"/>
      <c r="I924" s="631"/>
      <c r="J924" s="149"/>
      <c r="K924" s="631"/>
      <c r="L924" s="631"/>
      <c r="M924" s="631"/>
      <c r="N924" s="631"/>
      <c r="O924" s="631"/>
      <c r="P924" s="631"/>
      <c r="Q924" s="631"/>
      <c r="R924" s="631"/>
      <c r="S924" s="631"/>
      <c r="T924" s="631"/>
      <c r="U924" s="631"/>
      <c r="V924" s="631"/>
      <c r="W924" s="631"/>
      <c r="X924" s="631"/>
      <c r="Y924" s="631"/>
      <c r="Z924" s="631"/>
    </row>
    <row r="925" spans="1:26" ht="12.75" customHeight="1">
      <c r="A925" s="631"/>
      <c r="B925" s="631"/>
      <c r="C925" s="631"/>
      <c r="D925" s="631"/>
      <c r="E925" s="631"/>
      <c r="F925" s="631"/>
      <c r="G925" s="631"/>
      <c r="H925" s="631"/>
      <c r="I925" s="631"/>
      <c r="J925" s="149"/>
      <c r="K925" s="631"/>
      <c r="L925" s="631"/>
      <c r="M925" s="631"/>
      <c r="N925" s="631"/>
      <c r="O925" s="631"/>
      <c r="P925" s="631"/>
      <c r="Q925" s="631"/>
      <c r="R925" s="631"/>
      <c r="S925" s="631"/>
      <c r="T925" s="631"/>
      <c r="U925" s="631"/>
      <c r="V925" s="631"/>
      <c r="W925" s="631"/>
      <c r="X925" s="631"/>
      <c r="Y925" s="631"/>
      <c r="Z925" s="631"/>
    </row>
    <row r="926" spans="1:26" ht="12.75" customHeight="1">
      <c r="A926" s="631"/>
      <c r="B926" s="631"/>
      <c r="C926" s="631"/>
      <c r="D926" s="631"/>
      <c r="E926" s="631"/>
      <c r="F926" s="631"/>
      <c r="G926" s="631"/>
      <c r="H926" s="631"/>
      <c r="I926" s="631"/>
      <c r="J926" s="149"/>
      <c r="K926" s="631"/>
      <c r="L926" s="631"/>
      <c r="M926" s="631"/>
      <c r="N926" s="631"/>
      <c r="O926" s="631"/>
      <c r="P926" s="631"/>
      <c r="Q926" s="631"/>
      <c r="R926" s="631"/>
      <c r="S926" s="631"/>
      <c r="T926" s="631"/>
      <c r="U926" s="631"/>
      <c r="V926" s="631"/>
      <c r="W926" s="631"/>
      <c r="X926" s="631"/>
      <c r="Y926" s="631"/>
      <c r="Z926" s="631"/>
    </row>
    <row r="927" spans="1:26" ht="12.75" customHeight="1">
      <c r="A927" s="631"/>
      <c r="B927" s="631"/>
      <c r="C927" s="631"/>
      <c r="D927" s="631"/>
      <c r="E927" s="631"/>
      <c r="F927" s="631"/>
      <c r="G927" s="631"/>
      <c r="H927" s="631"/>
      <c r="I927" s="631"/>
      <c r="J927" s="149"/>
      <c r="K927" s="631"/>
      <c r="L927" s="631"/>
      <c r="M927" s="631"/>
      <c r="N927" s="631"/>
      <c r="O927" s="631"/>
      <c r="P927" s="631"/>
      <c r="Q927" s="631"/>
      <c r="R927" s="631"/>
      <c r="S927" s="631"/>
      <c r="T927" s="631"/>
      <c r="U927" s="631"/>
      <c r="V927" s="631"/>
      <c r="W927" s="631"/>
      <c r="X927" s="631"/>
      <c r="Y927" s="631"/>
      <c r="Z927" s="631"/>
    </row>
    <row r="928" spans="1:26" ht="12.75" customHeight="1">
      <c r="A928" s="631"/>
      <c r="B928" s="631"/>
      <c r="C928" s="631"/>
      <c r="D928" s="631"/>
      <c r="E928" s="631"/>
      <c r="F928" s="631"/>
      <c r="G928" s="631"/>
      <c r="H928" s="631"/>
      <c r="I928" s="631"/>
      <c r="J928" s="149"/>
      <c r="K928" s="631"/>
      <c r="L928" s="631"/>
      <c r="M928" s="631"/>
      <c r="N928" s="631"/>
      <c r="O928" s="631"/>
      <c r="P928" s="631"/>
      <c r="Q928" s="631"/>
      <c r="R928" s="631"/>
      <c r="S928" s="631"/>
      <c r="T928" s="631"/>
      <c r="U928" s="631"/>
      <c r="V928" s="631"/>
      <c r="W928" s="631"/>
      <c r="X928" s="631"/>
      <c r="Y928" s="631"/>
      <c r="Z928" s="631"/>
    </row>
    <row r="929" spans="1:26" ht="12.75" customHeight="1">
      <c r="A929" s="631"/>
      <c r="B929" s="631"/>
      <c r="C929" s="631"/>
      <c r="D929" s="631"/>
      <c r="E929" s="631"/>
      <c r="F929" s="631"/>
      <c r="G929" s="631"/>
      <c r="H929" s="631"/>
      <c r="I929" s="631"/>
      <c r="J929" s="149"/>
      <c r="K929" s="631"/>
      <c r="L929" s="631"/>
      <c r="M929" s="631"/>
      <c r="N929" s="631"/>
      <c r="O929" s="631"/>
      <c r="P929" s="631"/>
      <c r="Q929" s="631"/>
      <c r="R929" s="631"/>
      <c r="S929" s="631"/>
      <c r="T929" s="631"/>
      <c r="U929" s="631"/>
      <c r="V929" s="631"/>
      <c r="W929" s="631"/>
      <c r="X929" s="631"/>
      <c r="Y929" s="631"/>
      <c r="Z929" s="631"/>
    </row>
    <row r="930" spans="1:26" ht="12.75" customHeight="1">
      <c r="A930" s="631"/>
      <c r="B930" s="631"/>
      <c r="C930" s="631"/>
      <c r="D930" s="631"/>
      <c r="E930" s="631"/>
      <c r="F930" s="631"/>
      <c r="G930" s="631"/>
      <c r="H930" s="631"/>
      <c r="I930" s="631"/>
      <c r="J930" s="149"/>
      <c r="K930" s="631"/>
      <c r="L930" s="631"/>
      <c r="M930" s="631"/>
      <c r="N930" s="631"/>
      <c r="O930" s="631"/>
      <c r="P930" s="631"/>
      <c r="Q930" s="631"/>
      <c r="R930" s="631"/>
      <c r="S930" s="631"/>
      <c r="T930" s="631"/>
      <c r="U930" s="631"/>
      <c r="V930" s="631"/>
      <c r="W930" s="631"/>
      <c r="X930" s="631"/>
      <c r="Y930" s="631"/>
      <c r="Z930" s="631"/>
    </row>
    <row r="931" spans="1:26" ht="12.75" customHeight="1">
      <c r="A931" s="631"/>
      <c r="B931" s="631"/>
      <c r="C931" s="631"/>
      <c r="D931" s="631"/>
      <c r="E931" s="631"/>
      <c r="F931" s="631"/>
      <c r="G931" s="631"/>
      <c r="H931" s="631"/>
      <c r="I931" s="631"/>
      <c r="J931" s="149"/>
      <c r="K931" s="631"/>
      <c r="L931" s="631"/>
      <c r="M931" s="631"/>
      <c r="N931" s="631"/>
      <c r="O931" s="631"/>
      <c r="P931" s="631"/>
      <c r="Q931" s="631"/>
      <c r="R931" s="631"/>
      <c r="S931" s="631"/>
      <c r="T931" s="631"/>
      <c r="U931" s="631"/>
      <c r="V931" s="631"/>
      <c r="W931" s="631"/>
      <c r="X931" s="631"/>
      <c r="Y931" s="631"/>
      <c r="Z931" s="631"/>
    </row>
    <row r="932" spans="1:26" ht="12.75" customHeight="1">
      <c r="A932" s="631"/>
      <c r="B932" s="631"/>
      <c r="C932" s="631"/>
      <c r="D932" s="631"/>
      <c r="E932" s="631"/>
      <c r="F932" s="631"/>
      <c r="G932" s="631"/>
      <c r="H932" s="631"/>
      <c r="I932" s="631"/>
      <c r="J932" s="149"/>
      <c r="K932" s="631"/>
      <c r="L932" s="631"/>
      <c r="M932" s="631"/>
      <c r="N932" s="631"/>
      <c r="O932" s="631"/>
      <c r="P932" s="631"/>
      <c r="Q932" s="631"/>
      <c r="R932" s="631"/>
      <c r="S932" s="631"/>
      <c r="T932" s="631"/>
      <c r="U932" s="631"/>
      <c r="V932" s="631"/>
      <c r="W932" s="631"/>
      <c r="X932" s="631"/>
      <c r="Y932" s="631"/>
      <c r="Z932" s="631"/>
    </row>
    <row r="933" spans="1:26" ht="12.75" customHeight="1">
      <c r="A933" s="631"/>
      <c r="B933" s="631"/>
      <c r="C933" s="631"/>
      <c r="D933" s="631"/>
      <c r="E933" s="631"/>
      <c r="F933" s="631"/>
      <c r="G933" s="631"/>
      <c r="H933" s="631"/>
      <c r="I933" s="631"/>
      <c r="J933" s="149"/>
      <c r="K933" s="631"/>
      <c r="L933" s="631"/>
      <c r="M933" s="631"/>
      <c r="N933" s="631"/>
      <c r="O933" s="631"/>
      <c r="P933" s="631"/>
      <c r="Q933" s="631"/>
      <c r="R933" s="631"/>
      <c r="S933" s="631"/>
      <c r="T933" s="631"/>
      <c r="U933" s="631"/>
      <c r="V933" s="631"/>
      <c r="W933" s="631"/>
      <c r="X933" s="631"/>
      <c r="Y933" s="631"/>
      <c r="Z933" s="631"/>
    </row>
    <row r="934" spans="1:26" ht="12.75" customHeight="1">
      <c r="A934" s="631"/>
      <c r="B934" s="631"/>
      <c r="C934" s="631"/>
      <c r="D934" s="631"/>
      <c r="E934" s="631"/>
      <c r="F934" s="631"/>
      <c r="G934" s="631"/>
      <c r="H934" s="631"/>
      <c r="I934" s="631"/>
      <c r="J934" s="149"/>
      <c r="K934" s="631"/>
      <c r="L934" s="631"/>
      <c r="M934" s="631"/>
      <c r="N934" s="631"/>
      <c r="O934" s="631"/>
      <c r="P934" s="631"/>
      <c r="Q934" s="631"/>
      <c r="R934" s="631"/>
      <c r="S934" s="631"/>
      <c r="T934" s="631"/>
      <c r="U934" s="631"/>
      <c r="V934" s="631"/>
      <c r="W934" s="631"/>
      <c r="X934" s="631"/>
      <c r="Y934" s="631"/>
      <c r="Z934" s="631"/>
    </row>
    <row r="935" spans="1:26" ht="12.75" customHeight="1">
      <c r="A935" s="631"/>
      <c r="B935" s="631"/>
      <c r="C935" s="631"/>
      <c r="D935" s="631"/>
      <c r="E935" s="631"/>
      <c r="F935" s="631"/>
      <c r="G935" s="631"/>
      <c r="H935" s="631"/>
      <c r="I935" s="631"/>
      <c r="J935" s="149"/>
      <c r="K935" s="631"/>
      <c r="L935" s="631"/>
      <c r="M935" s="631"/>
      <c r="N935" s="631"/>
      <c r="O935" s="631"/>
      <c r="P935" s="631"/>
      <c r="Q935" s="631"/>
      <c r="R935" s="631"/>
      <c r="S935" s="631"/>
      <c r="T935" s="631"/>
      <c r="U935" s="631"/>
      <c r="V935" s="631"/>
      <c r="W935" s="631"/>
      <c r="X935" s="631"/>
      <c r="Y935" s="631"/>
      <c r="Z935" s="631"/>
    </row>
    <row r="936" spans="1:26" ht="12.75" customHeight="1">
      <c r="A936" s="631"/>
      <c r="B936" s="631"/>
      <c r="C936" s="631"/>
      <c r="D936" s="631"/>
      <c r="E936" s="631"/>
      <c r="F936" s="631"/>
      <c r="G936" s="631"/>
      <c r="H936" s="631"/>
      <c r="I936" s="631"/>
      <c r="J936" s="149"/>
      <c r="K936" s="631"/>
      <c r="L936" s="631"/>
      <c r="M936" s="631"/>
      <c r="N936" s="631"/>
      <c r="O936" s="631"/>
      <c r="P936" s="631"/>
      <c r="Q936" s="631"/>
      <c r="R936" s="631"/>
      <c r="S936" s="631"/>
      <c r="T936" s="631"/>
      <c r="U936" s="631"/>
      <c r="V936" s="631"/>
      <c r="W936" s="631"/>
      <c r="X936" s="631"/>
      <c r="Y936" s="631"/>
      <c r="Z936" s="631"/>
    </row>
    <row r="937" spans="1:26" ht="12.75" customHeight="1">
      <c r="A937" s="631"/>
      <c r="B937" s="631"/>
      <c r="C937" s="631"/>
      <c r="D937" s="631"/>
      <c r="E937" s="631"/>
      <c r="F937" s="631"/>
      <c r="G937" s="631"/>
      <c r="H937" s="631"/>
      <c r="I937" s="631"/>
      <c r="J937" s="149"/>
      <c r="K937" s="631"/>
      <c r="L937" s="631"/>
      <c r="M937" s="631"/>
      <c r="N937" s="631"/>
      <c r="O937" s="631"/>
      <c r="P937" s="631"/>
      <c r="Q937" s="631"/>
      <c r="R937" s="631"/>
      <c r="S937" s="631"/>
      <c r="T937" s="631"/>
      <c r="U937" s="631"/>
      <c r="V937" s="631"/>
      <c r="W937" s="631"/>
      <c r="X937" s="631"/>
      <c r="Y937" s="631"/>
      <c r="Z937" s="631"/>
    </row>
    <row r="938" spans="1:26" ht="12.75" customHeight="1">
      <c r="A938" s="631"/>
      <c r="B938" s="631"/>
      <c r="C938" s="631"/>
      <c r="D938" s="631"/>
      <c r="E938" s="631"/>
      <c r="F938" s="631"/>
      <c r="G938" s="631"/>
      <c r="H938" s="631"/>
      <c r="I938" s="631"/>
      <c r="J938" s="149"/>
      <c r="K938" s="631"/>
      <c r="L938" s="631"/>
      <c r="M938" s="631"/>
      <c r="N938" s="631"/>
      <c r="O938" s="631"/>
      <c r="P938" s="631"/>
      <c r="Q938" s="631"/>
      <c r="R938" s="631"/>
      <c r="S938" s="631"/>
      <c r="T938" s="631"/>
      <c r="U938" s="631"/>
      <c r="V938" s="631"/>
      <c r="W938" s="631"/>
      <c r="X938" s="631"/>
      <c r="Y938" s="631"/>
      <c r="Z938" s="631"/>
    </row>
    <row r="939" spans="1:26" ht="12.75" customHeight="1">
      <c r="A939" s="631"/>
      <c r="B939" s="631"/>
      <c r="C939" s="631"/>
      <c r="D939" s="631"/>
      <c r="E939" s="631"/>
      <c r="F939" s="631"/>
      <c r="G939" s="631"/>
      <c r="H939" s="631"/>
      <c r="I939" s="631"/>
      <c r="J939" s="149"/>
      <c r="K939" s="631"/>
      <c r="L939" s="631"/>
      <c r="M939" s="631"/>
      <c r="N939" s="631"/>
      <c r="O939" s="631"/>
      <c r="P939" s="631"/>
      <c r="Q939" s="631"/>
      <c r="R939" s="631"/>
      <c r="S939" s="631"/>
      <c r="T939" s="631"/>
      <c r="U939" s="631"/>
      <c r="V939" s="631"/>
      <c r="W939" s="631"/>
      <c r="X939" s="631"/>
      <c r="Y939" s="631"/>
      <c r="Z939" s="631"/>
    </row>
    <row r="940" spans="1:26" ht="12.75" customHeight="1">
      <c r="A940" s="631"/>
      <c r="B940" s="631"/>
      <c r="C940" s="631"/>
      <c r="D940" s="631"/>
      <c r="E940" s="631"/>
      <c r="F940" s="631"/>
      <c r="G940" s="631"/>
      <c r="H940" s="631"/>
      <c r="I940" s="631"/>
      <c r="J940" s="149"/>
      <c r="K940" s="631"/>
      <c r="L940" s="631"/>
      <c r="M940" s="631"/>
      <c r="N940" s="631"/>
      <c r="O940" s="631"/>
      <c r="P940" s="631"/>
      <c r="Q940" s="631"/>
      <c r="R940" s="631"/>
      <c r="S940" s="631"/>
      <c r="T940" s="631"/>
      <c r="U940" s="631"/>
      <c r="V940" s="631"/>
      <c r="W940" s="631"/>
      <c r="X940" s="631"/>
      <c r="Y940" s="631"/>
      <c r="Z940" s="631"/>
    </row>
    <row r="941" spans="1:26" ht="12.75" customHeight="1">
      <c r="A941" s="631"/>
      <c r="B941" s="631"/>
      <c r="C941" s="631"/>
      <c r="D941" s="631"/>
      <c r="E941" s="631"/>
      <c r="F941" s="631"/>
      <c r="G941" s="631"/>
      <c r="H941" s="631"/>
      <c r="I941" s="631"/>
      <c r="J941" s="149"/>
      <c r="K941" s="631"/>
      <c r="L941" s="631"/>
      <c r="M941" s="631"/>
      <c r="N941" s="631"/>
      <c r="O941" s="631"/>
      <c r="P941" s="631"/>
      <c r="Q941" s="631"/>
      <c r="R941" s="631"/>
      <c r="S941" s="631"/>
      <c r="T941" s="631"/>
      <c r="U941" s="631"/>
      <c r="V941" s="631"/>
      <c r="W941" s="631"/>
      <c r="X941" s="631"/>
      <c r="Y941" s="631"/>
      <c r="Z941" s="631"/>
    </row>
    <row r="942" spans="1:26" ht="12.75" customHeight="1">
      <c r="A942" s="631"/>
      <c r="B942" s="631"/>
      <c r="C942" s="631"/>
      <c r="D942" s="631"/>
      <c r="E942" s="631"/>
      <c r="F942" s="631"/>
      <c r="G942" s="631"/>
      <c r="H942" s="631"/>
      <c r="I942" s="631"/>
      <c r="J942" s="149"/>
      <c r="K942" s="631"/>
      <c r="L942" s="631"/>
      <c r="M942" s="631"/>
      <c r="N942" s="631"/>
      <c r="O942" s="631"/>
      <c r="P942" s="631"/>
      <c r="Q942" s="631"/>
      <c r="R942" s="631"/>
      <c r="S942" s="631"/>
      <c r="T942" s="631"/>
      <c r="U942" s="631"/>
      <c r="V942" s="631"/>
      <c r="W942" s="631"/>
      <c r="X942" s="631"/>
      <c r="Y942" s="631"/>
      <c r="Z942" s="631"/>
    </row>
    <row r="943" spans="1:26" ht="12.75" customHeight="1">
      <c r="A943" s="631"/>
      <c r="B943" s="631"/>
      <c r="C943" s="631"/>
      <c r="D943" s="631"/>
      <c r="E943" s="631"/>
      <c r="F943" s="631"/>
      <c r="G943" s="631"/>
      <c r="H943" s="631"/>
      <c r="I943" s="631"/>
      <c r="J943" s="149"/>
      <c r="K943" s="631"/>
      <c r="L943" s="631"/>
      <c r="M943" s="631"/>
      <c r="N943" s="631"/>
      <c r="O943" s="631"/>
      <c r="P943" s="631"/>
      <c r="Q943" s="631"/>
      <c r="R943" s="631"/>
      <c r="S943" s="631"/>
      <c r="T943" s="631"/>
      <c r="U943" s="631"/>
      <c r="V943" s="631"/>
      <c r="W943" s="631"/>
      <c r="X943" s="631"/>
      <c r="Y943" s="631"/>
      <c r="Z943" s="631"/>
    </row>
    <row r="944" spans="1:26" ht="12.75" customHeight="1">
      <c r="A944" s="631"/>
      <c r="B944" s="631"/>
      <c r="C944" s="631"/>
      <c r="D944" s="631"/>
      <c r="E944" s="631"/>
      <c r="F944" s="631"/>
      <c r="G944" s="631"/>
      <c r="H944" s="631"/>
      <c r="I944" s="631"/>
      <c r="J944" s="149"/>
      <c r="K944" s="631"/>
      <c r="L944" s="631"/>
      <c r="M944" s="631"/>
      <c r="N944" s="631"/>
      <c r="O944" s="631"/>
      <c r="P944" s="631"/>
      <c r="Q944" s="631"/>
      <c r="R944" s="631"/>
      <c r="S944" s="631"/>
      <c r="T944" s="631"/>
      <c r="U944" s="631"/>
      <c r="V944" s="631"/>
      <c r="W944" s="631"/>
      <c r="X944" s="631"/>
      <c r="Y944" s="631"/>
      <c r="Z944" s="631"/>
    </row>
    <row r="945" spans="1:26" ht="12.75" customHeight="1">
      <c r="A945" s="631"/>
      <c r="B945" s="631"/>
      <c r="C945" s="631"/>
      <c r="D945" s="631"/>
      <c r="E945" s="631"/>
      <c r="F945" s="631"/>
      <c r="G945" s="631"/>
      <c r="H945" s="631"/>
      <c r="I945" s="631"/>
      <c r="J945" s="149"/>
      <c r="K945" s="631"/>
      <c r="L945" s="631"/>
      <c r="M945" s="631"/>
      <c r="N945" s="631"/>
      <c r="O945" s="631"/>
      <c r="P945" s="631"/>
      <c r="Q945" s="631"/>
      <c r="R945" s="631"/>
      <c r="S945" s="631"/>
      <c r="T945" s="631"/>
      <c r="U945" s="631"/>
      <c r="V945" s="631"/>
      <c r="W945" s="631"/>
      <c r="X945" s="631"/>
      <c r="Y945" s="631"/>
      <c r="Z945" s="631"/>
    </row>
    <row r="946" spans="1:26" ht="12.75" customHeight="1">
      <c r="A946" s="631"/>
      <c r="B946" s="631"/>
      <c r="C946" s="631"/>
      <c r="D946" s="631"/>
      <c r="E946" s="631"/>
      <c r="F946" s="631"/>
      <c r="G946" s="631"/>
      <c r="H946" s="631"/>
      <c r="I946" s="631"/>
      <c r="J946" s="149"/>
      <c r="K946" s="631"/>
      <c r="L946" s="631"/>
      <c r="M946" s="631"/>
      <c r="N946" s="631"/>
      <c r="O946" s="631"/>
      <c r="P946" s="631"/>
      <c r="Q946" s="631"/>
      <c r="R946" s="631"/>
      <c r="S946" s="631"/>
      <c r="T946" s="631"/>
      <c r="U946" s="631"/>
      <c r="V946" s="631"/>
      <c r="W946" s="631"/>
      <c r="X946" s="631"/>
      <c r="Y946" s="631"/>
      <c r="Z946" s="631"/>
    </row>
    <row r="947" spans="1:26" ht="12.75" customHeight="1">
      <c r="A947" s="631"/>
      <c r="B947" s="631"/>
      <c r="C947" s="631"/>
      <c r="D947" s="631"/>
      <c r="E947" s="631"/>
      <c r="F947" s="631"/>
      <c r="G947" s="631"/>
      <c r="H947" s="631"/>
      <c r="I947" s="631"/>
      <c r="J947" s="149"/>
      <c r="K947" s="631"/>
      <c r="L947" s="631"/>
      <c r="M947" s="631"/>
      <c r="N947" s="631"/>
      <c r="O947" s="631"/>
      <c r="P947" s="631"/>
      <c r="Q947" s="631"/>
      <c r="R947" s="631"/>
      <c r="S947" s="631"/>
      <c r="T947" s="631"/>
      <c r="U947" s="631"/>
      <c r="V947" s="631"/>
      <c r="W947" s="631"/>
      <c r="X947" s="631"/>
      <c r="Y947" s="631"/>
      <c r="Z947" s="631"/>
    </row>
    <row r="948" spans="1:26" ht="12.75" customHeight="1">
      <c r="A948" s="631"/>
      <c r="B948" s="631"/>
      <c r="C948" s="631"/>
      <c r="D948" s="631"/>
      <c r="E948" s="631"/>
      <c r="F948" s="631"/>
      <c r="G948" s="631"/>
      <c r="H948" s="631"/>
      <c r="I948" s="631"/>
      <c r="J948" s="149"/>
      <c r="K948" s="631"/>
      <c r="L948" s="631"/>
      <c r="M948" s="631"/>
      <c r="N948" s="631"/>
      <c r="O948" s="631"/>
      <c r="P948" s="631"/>
      <c r="Q948" s="631"/>
      <c r="R948" s="631"/>
      <c r="S948" s="631"/>
      <c r="T948" s="631"/>
      <c r="U948" s="631"/>
      <c r="V948" s="631"/>
      <c r="W948" s="631"/>
      <c r="X948" s="631"/>
      <c r="Y948" s="631"/>
      <c r="Z948" s="631"/>
    </row>
    <row r="949" spans="1:26" ht="12.75" customHeight="1">
      <c r="A949" s="631"/>
      <c r="B949" s="631"/>
      <c r="C949" s="631"/>
      <c r="D949" s="631"/>
      <c r="E949" s="631"/>
      <c r="F949" s="631"/>
      <c r="G949" s="631"/>
      <c r="H949" s="631"/>
      <c r="I949" s="631"/>
      <c r="J949" s="149"/>
      <c r="K949" s="631"/>
      <c r="L949" s="631"/>
      <c r="M949" s="631"/>
      <c r="N949" s="631"/>
      <c r="O949" s="631"/>
      <c r="P949" s="631"/>
      <c r="Q949" s="631"/>
      <c r="R949" s="631"/>
      <c r="S949" s="631"/>
      <c r="T949" s="631"/>
      <c r="U949" s="631"/>
      <c r="V949" s="631"/>
      <c r="W949" s="631"/>
      <c r="X949" s="631"/>
      <c r="Y949" s="631"/>
      <c r="Z949" s="631"/>
    </row>
    <row r="950" spans="1:26" ht="12.75" customHeight="1">
      <c r="A950" s="631"/>
      <c r="B950" s="631"/>
      <c r="C950" s="631"/>
      <c r="D950" s="631"/>
      <c r="E950" s="631"/>
      <c r="F950" s="631"/>
      <c r="G950" s="631"/>
      <c r="H950" s="631"/>
      <c r="I950" s="631"/>
      <c r="J950" s="149"/>
      <c r="K950" s="631"/>
      <c r="L950" s="631"/>
      <c r="M950" s="631"/>
      <c r="N950" s="631"/>
      <c r="O950" s="631"/>
      <c r="P950" s="631"/>
      <c r="Q950" s="631"/>
      <c r="R950" s="631"/>
      <c r="S950" s="631"/>
      <c r="T950" s="631"/>
      <c r="U950" s="631"/>
      <c r="V950" s="631"/>
      <c r="W950" s="631"/>
      <c r="X950" s="631"/>
      <c r="Y950" s="631"/>
      <c r="Z950" s="631"/>
    </row>
    <row r="951" spans="1:26" ht="12.75" customHeight="1">
      <c r="A951" s="631"/>
      <c r="B951" s="631"/>
      <c r="C951" s="631"/>
      <c r="D951" s="631"/>
      <c r="E951" s="631"/>
      <c r="F951" s="631"/>
      <c r="G951" s="631"/>
      <c r="H951" s="631"/>
      <c r="I951" s="631"/>
      <c r="J951" s="149"/>
      <c r="K951" s="631"/>
      <c r="L951" s="631"/>
      <c r="M951" s="631"/>
      <c r="N951" s="631"/>
      <c r="O951" s="631"/>
      <c r="P951" s="631"/>
      <c r="Q951" s="631"/>
      <c r="R951" s="631"/>
      <c r="S951" s="631"/>
      <c r="T951" s="631"/>
      <c r="U951" s="631"/>
      <c r="V951" s="631"/>
      <c r="W951" s="631"/>
      <c r="X951" s="631"/>
      <c r="Y951" s="631"/>
      <c r="Z951" s="631"/>
    </row>
    <row r="952" spans="1:26" ht="12.75" customHeight="1">
      <c r="A952" s="631"/>
      <c r="B952" s="631"/>
      <c r="C952" s="631"/>
      <c r="D952" s="631"/>
      <c r="E952" s="631"/>
      <c r="F952" s="631"/>
      <c r="G952" s="631"/>
      <c r="H952" s="631"/>
      <c r="I952" s="631"/>
      <c r="J952" s="149"/>
      <c r="K952" s="631"/>
      <c r="L952" s="631"/>
      <c r="M952" s="631"/>
      <c r="N952" s="631"/>
      <c r="O952" s="631"/>
      <c r="P952" s="631"/>
      <c r="Q952" s="631"/>
      <c r="R952" s="631"/>
      <c r="S952" s="631"/>
      <c r="T952" s="631"/>
      <c r="U952" s="631"/>
      <c r="V952" s="631"/>
      <c r="W952" s="631"/>
      <c r="X952" s="631"/>
      <c r="Y952" s="631"/>
      <c r="Z952" s="631"/>
    </row>
    <row r="953" spans="1:26" ht="12.75" customHeight="1">
      <c r="A953" s="631"/>
      <c r="B953" s="631"/>
      <c r="C953" s="631"/>
      <c r="D953" s="631"/>
      <c r="E953" s="631"/>
      <c r="F953" s="631"/>
      <c r="G953" s="631"/>
      <c r="H953" s="631"/>
      <c r="I953" s="631"/>
      <c r="J953" s="149"/>
      <c r="K953" s="631"/>
      <c r="L953" s="631"/>
      <c r="M953" s="631"/>
      <c r="N953" s="631"/>
      <c r="O953" s="631"/>
      <c r="P953" s="631"/>
      <c r="Q953" s="631"/>
      <c r="R953" s="631"/>
      <c r="S953" s="631"/>
      <c r="T953" s="631"/>
      <c r="U953" s="631"/>
      <c r="V953" s="631"/>
      <c r="W953" s="631"/>
      <c r="X953" s="631"/>
      <c r="Y953" s="631"/>
      <c r="Z953" s="631"/>
    </row>
    <row r="954" spans="1:26" ht="12.75" customHeight="1">
      <c r="A954" s="631"/>
      <c r="B954" s="631"/>
      <c r="C954" s="631"/>
      <c r="D954" s="631"/>
      <c r="E954" s="631"/>
      <c r="F954" s="631"/>
      <c r="G954" s="631"/>
      <c r="H954" s="631"/>
      <c r="I954" s="631"/>
      <c r="J954" s="149"/>
      <c r="K954" s="631"/>
      <c r="L954" s="631"/>
      <c r="M954" s="631"/>
      <c r="N954" s="631"/>
      <c r="O954" s="631"/>
      <c r="P954" s="631"/>
      <c r="Q954" s="631"/>
      <c r="R954" s="631"/>
      <c r="S954" s="631"/>
      <c r="T954" s="631"/>
      <c r="U954" s="631"/>
      <c r="V954" s="631"/>
      <c r="W954" s="631"/>
      <c r="X954" s="631"/>
      <c r="Y954" s="631"/>
      <c r="Z954" s="631"/>
    </row>
    <row r="955" spans="1:26" ht="12.75" customHeight="1">
      <c r="A955" s="631"/>
      <c r="B955" s="631"/>
      <c r="C955" s="631"/>
      <c r="D955" s="631"/>
      <c r="E955" s="631"/>
      <c r="F955" s="631"/>
      <c r="G955" s="631"/>
      <c r="H955" s="631"/>
      <c r="I955" s="631"/>
      <c r="J955" s="149"/>
      <c r="K955" s="631"/>
      <c r="L955" s="631"/>
      <c r="M955" s="631"/>
      <c r="N955" s="631"/>
      <c r="O955" s="631"/>
      <c r="P955" s="631"/>
      <c r="Q955" s="631"/>
      <c r="R955" s="631"/>
      <c r="S955" s="631"/>
      <c r="T955" s="631"/>
      <c r="U955" s="631"/>
      <c r="V955" s="631"/>
      <c r="W955" s="631"/>
      <c r="X955" s="631"/>
      <c r="Y955" s="631"/>
      <c r="Z955" s="631"/>
    </row>
    <row r="956" spans="1:26" ht="12.75" customHeight="1">
      <c r="A956" s="631"/>
      <c r="B956" s="631"/>
      <c r="C956" s="631"/>
      <c r="D956" s="631"/>
      <c r="E956" s="631"/>
      <c r="F956" s="631"/>
      <c r="G956" s="631"/>
      <c r="H956" s="631"/>
      <c r="I956" s="631"/>
      <c r="J956" s="149"/>
      <c r="K956" s="631"/>
      <c r="L956" s="631"/>
      <c r="M956" s="631"/>
      <c r="N956" s="631"/>
      <c r="O956" s="631"/>
      <c r="P956" s="631"/>
      <c r="Q956" s="631"/>
      <c r="R956" s="631"/>
      <c r="S956" s="631"/>
      <c r="T956" s="631"/>
      <c r="U956" s="631"/>
      <c r="V956" s="631"/>
      <c r="W956" s="631"/>
      <c r="X956" s="631"/>
      <c r="Y956" s="631"/>
      <c r="Z956" s="631"/>
    </row>
    <row r="957" spans="1:26" ht="12.75" customHeight="1">
      <c r="A957" s="631"/>
      <c r="B957" s="631"/>
      <c r="C957" s="631"/>
      <c r="D957" s="631"/>
      <c r="E957" s="631"/>
      <c r="F957" s="631"/>
      <c r="G957" s="631"/>
      <c r="H957" s="631"/>
      <c r="I957" s="631"/>
      <c r="J957" s="149"/>
      <c r="K957" s="631"/>
      <c r="L957" s="631"/>
      <c r="M957" s="631"/>
      <c r="N957" s="631"/>
      <c r="O957" s="631"/>
      <c r="P957" s="631"/>
      <c r="Q957" s="631"/>
      <c r="R957" s="631"/>
      <c r="S957" s="631"/>
      <c r="T957" s="631"/>
      <c r="U957" s="631"/>
      <c r="V957" s="631"/>
      <c r="W957" s="631"/>
      <c r="X957" s="631"/>
      <c r="Y957" s="631"/>
      <c r="Z957" s="631"/>
    </row>
    <row r="958" spans="1:26" ht="12.75" customHeight="1">
      <c r="A958" s="631"/>
      <c r="B958" s="631"/>
      <c r="C958" s="631"/>
      <c r="D958" s="631"/>
      <c r="E958" s="631"/>
      <c r="F958" s="631"/>
      <c r="G958" s="631"/>
      <c r="H958" s="631"/>
      <c r="I958" s="631"/>
      <c r="J958" s="149"/>
      <c r="K958" s="631"/>
      <c r="L958" s="631"/>
      <c r="M958" s="631"/>
      <c r="N958" s="631"/>
      <c r="O958" s="631"/>
      <c r="P958" s="631"/>
      <c r="Q958" s="631"/>
      <c r="R958" s="631"/>
      <c r="S958" s="631"/>
      <c r="T958" s="631"/>
      <c r="U958" s="631"/>
      <c r="V958" s="631"/>
      <c r="W958" s="631"/>
      <c r="X958" s="631"/>
      <c r="Y958" s="631"/>
      <c r="Z958" s="631"/>
    </row>
    <row r="959" spans="1:26" ht="12.75" customHeight="1">
      <c r="A959" s="631"/>
      <c r="B959" s="631"/>
      <c r="C959" s="631"/>
      <c r="D959" s="631"/>
      <c r="E959" s="631"/>
      <c r="F959" s="631"/>
      <c r="G959" s="631"/>
      <c r="H959" s="631"/>
      <c r="I959" s="631"/>
      <c r="J959" s="149"/>
      <c r="K959" s="631"/>
      <c r="L959" s="631"/>
      <c r="M959" s="631"/>
      <c r="N959" s="631"/>
      <c r="O959" s="631"/>
      <c r="P959" s="631"/>
      <c r="Q959" s="631"/>
      <c r="R959" s="631"/>
      <c r="S959" s="631"/>
      <c r="T959" s="631"/>
      <c r="U959" s="631"/>
      <c r="V959" s="631"/>
      <c r="W959" s="631"/>
      <c r="X959" s="631"/>
      <c r="Y959" s="631"/>
      <c r="Z959" s="631"/>
    </row>
    <row r="960" spans="1:26" ht="12.75" customHeight="1">
      <c r="A960" s="631"/>
      <c r="B960" s="631"/>
      <c r="C960" s="631"/>
      <c r="D960" s="631"/>
      <c r="E960" s="631"/>
      <c r="F960" s="631"/>
      <c r="G960" s="631"/>
      <c r="H960" s="631"/>
      <c r="I960" s="631"/>
      <c r="J960" s="149"/>
      <c r="K960" s="631"/>
      <c r="L960" s="631"/>
      <c r="M960" s="631"/>
      <c r="N960" s="631"/>
      <c r="O960" s="631"/>
      <c r="P960" s="631"/>
      <c r="Q960" s="631"/>
      <c r="R960" s="631"/>
      <c r="S960" s="631"/>
      <c r="T960" s="631"/>
      <c r="U960" s="631"/>
      <c r="V960" s="631"/>
      <c r="W960" s="631"/>
      <c r="X960" s="631"/>
      <c r="Y960" s="631"/>
      <c r="Z960" s="631"/>
    </row>
    <row r="961" spans="1:26" ht="12.75" customHeight="1">
      <c r="A961" s="631"/>
      <c r="B961" s="631"/>
      <c r="C961" s="631"/>
      <c r="D961" s="631"/>
      <c r="E961" s="631"/>
      <c r="F961" s="631"/>
      <c r="G961" s="631"/>
      <c r="H961" s="631"/>
      <c r="I961" s="631"/>
      <c r="J961" s="149"/>
      <c r="K961" s="631"/>
      <c r="L961" s="631"/>
      <c r="M961" s="631"/>
      <c r="N961" s="631"/>
      <c r="O961" s="631"/>
      <c r="P961" s="631"/>
      <c r="Q961" s="631"/>
      <c r="R961" s="631"/>
      <c r="S961" s="631"/>
      <c r="T961" s="631"/>
      <c r="U961" s="631"/>
      <c r="V961" s="631"/>
      <c r="W961" s="631"/>
      <c r="X961" s="631"/>
      <c r="Y961" s="631"/>
      <c r="Z961" s="631"/>
    </row>
    <row r="962" spans="1:26" ht="12.75" customHeight="1">
      <c r="A962" s="631"/>
      <c r="B962" s="631"/>
      <c r="C962" s="631"/>
      <c r="D962" s="631"/>
      <c r="E962" s="631"/>
      <c r="F962" s="631"/>
      <c r="G962" s="631"/>
      <c r="H962" s="631"/>
      <c r="I962" s="631"/>
      <c r="J962" s="149"/>
      <c r="K962" s="631"/>
      <c r="L962" s="631"/>
      <c r="M962" s="631"/>
      <c r="N962" s="631"/>
      <c r="O962" s="631"/>
      <c r="P962" s="631"/>
      <c r="Q962" s="631"/>
      <c r="R962" s="631"/>
      <c r="S962" s="631"/>
      <c r="T962" s="631"/>
      <c r="U962" s="631"/>
      <c r="V962" s="631"/>
      <c r="W962" s="631"/>
      <c r="X962" s="631"/>
      <c r="Y962" s="631"/>
      <c r="Z962" s="631"/>
    </row>
    <row r="963" spans="1:26" ht="12.75" customHeight="1">
      <c r="A963" s="631"/>
      <c r="B963" s="631"/>
      <c r="C963" s="631"/>
      <c r="D963" s="631"/>
      <c r="E963" s="631"/>
      <c r="F963" s="631"/>
      <c r="G963" s="631"/>
      <c r="H963" s="631"/>
      <c r="I963" s="631"/>
      <c r="J963" s="149"/>
      <c r="K963" s="631"/>
      <c r="L963" s="631"/>
      <c r="M963" s="631"/>
      <c r="N963" s="631"/>
      <c r="O963" s="631"/>
      <c r="P963" s="631"/>
      <c r="Q963" s="631"/>
      <c r="R963" s="631"/>
      <c r="S963" s="631"/>
      <c r="T963" s="631"/>
      <c r="U963" s="631"/>
      <c r="V963" s="631"/>
      <c r="W963" s="631"/>
      <c r="X963" s="631"/>
      <c r="Y963" s="631"/>
      <c r="Z963" s="631"/>
    </row>
    <row r="964" spans="1:26" ht="12.75" customHeight="1">
      <c r="A964" s="631"/>
      <c r="B964" s="631"/>
      <c r="C964" s="631"/>
      <c r="D964" s="631"/>
      <c r="E964" s="631"/>
      <c r="F964" s="631"/>
      <c r="G964" s="631"/>
      <c r="H964" s="631"/>
      <c r="I964" s="631"/>
      <c r="J964" s="149"/>
      <c r="K964" s="631"/>
      <c r="L964" s="631"/>
      <c r="M964" s="631"/>
      <c r="N964" s="631"/>
      <c r="O964" s="631"/>
      <c r="P964" s="631"/>
      <c r="Q964" s="631"/>
      <c r="R964" s="631"/>
      <c r="S964" s="631"/>
      <c r="T964" s="631"/>
      <c r="U964" s="631"/>
      <c r="V964" s="631"/>
      <c r="W964" s="631"/>
      <c r="X964" s="631"/>
      <c r="Y964" s="631"/>
      <c r="Z964" s="631"/>
    </row>
    <row r="965" spans="1:26" ht="12.75" customHeight="1">
      <c r="A965" s="631"/>
      <c r="B965" s="631"/>
      <c r="C965" s="631"/>
      <c r="D965" s="631"/>
      <c r="E965" s="631"/>
      <c r="F965" s="631"/>
      <c r="G965" s="631"/>
      <c r="H965" s="631"/>
      <c r="I965" s="631"/>
      <c r="J965" s="149"/>
      <c r="K965" s="631"/>
      <c r="L965" s="631"/>
      <c r="M965" s="631"/>
      <c r="N965" s="631"/>
      <c r="O965" s="631"/>
      <c r="P965" s="631"/>
      <c r="Q965" s="631"/>
      <c r="R965" s="631"/>
      <c r="S965" s="631"/>
      <c r="T965" s="631"/>
      <c r="U965" s="631"/>
      <c r="V965" s="631"/>
      <c r="W965" s="631"/>
      <c r="X965" s="631"/>
      <c r="Y965" s="631"/>
      <c r="Z965" s="631"/>
    </row>
    <row r="966" spans="1:26" ht="12.75" customHeight="1">
      <c r="A966" s="631"/>
      <c r="B966" s="631"/>
      <c r="C966" s="631"/>
      <c r="D966" s="631"/>
      <c r="E966" s="631"/>
      <c r="F966" s="631"/>
      <c r="G966" s="631"/>
      <c r="H966" s="631"/>
      <c r="I966" s="631"/>
      <c r="J966" s="149"/>
      <c r="K966" s="631"/>
      <c r="L966" s="631"/>
      <c r="M966" s="631"/>
      <c r="N966" s="631"/>
      <c r="O966" s="631"/>
      <c r="P966" s="631"/>
      <c r="Q966" s="631"/>
      <c r="R966" s="631"/>
      <c r="S966" s="631"/>
      <c r="T966" s="631"/>
      <c r="U966" s="631"/>
      <c r="V966" s="631"/>
      <c r="W966" s="631"/>
      <c r="X966" s="631"/>
      <c r="Y966" s="631"/>
      <c r="Z966" s="631"/>
    </row>
    <row r="967" spans="1:26" ht="12.75" customHeight="1">
      <c r="A967" s="631"/>
      <c r="B967" s="631"/>
      <c r="C967" s="631"/>
      <c r="D967" s="631"/>
      <c r="E967" s="631"/>
      <c r="F967" s="631"/>
      <c r="G967" s="631"/>
      <c r="H967" s="631"/>
      <c r="I967" s="631"/>
      <c r="J967" s="149"/>
      <c r="K967" s="631"/>
      <c r="L967" s="631"/>
      <c r="M967" s="631"/>
      <c r="N967" s="631"/>
      <c r="O967" s="631"/>
      <c r="P967" s="631"/>
      <c r="Q967" s="631"/>
      <c r="R967" s="631"/>
      <c r="S967" s="631"/>
      <c r="T967" s="631"/>
      <c r="U967" s="631"/>
      <c r="V967" s="631"/>
      <c r="W967" s="631"/>
      <c r="X967" s="631"/>
      <c r="Y967" s="631"/>
      <c r="Z967" s="631"/>
    </row>
    <row r="968" spans="1:26" ht="12.75" customHeight="1">
      <c r="A968" s="631"/>
      <c r="B968" s="631"/>
      <c r="C968" s="631"/>
      <c r="D968" s="631"/>
      <c r="E968" s="631"/>
      <c r="F968" s="631"/>
      <c r="G968" s="631"/>
      <c r="H968" s="631"/>
      <c r="I968" s="631"/>
      <c r="J968" s="149"/>
      <c r="K968" s="631"/>
      <c r="L968" s="631"/>
      <c r="M968" s="631"/>
      <c r="N968" s="631"/>
      <c r="O968" s="631"/>
      <c r="P968" s="631"/>
      <c r="Q968" s="631"/>
      <c r="R968" s="631"/>
      <c r="S968" s="631"/>
      <c r="T968" s="631"/>
      <c r="U968" s="631"/>
      <c r="V968" s="631"/>
      <c r="W968" s="631"/>
      <c r="X968" s="631"/>
      <c r="Y968" s="631"/>
      <c r="Z968" s="631"/>
    </row>
    <row r="969" spans="1:26" ht="12.75" customHeight="1">
      <c r="A969" s="631"/>
      <c r="B969" s="631"/>
      <c r="C969" s="631"/>
      <c r="D969" s="631"/>
      <c r="E969" s="631"/>
      <c r="F969" s="631"/>
      <c r="G969" s="631"/>
      <c r="H969" s="631"/>
      <c r="I969" s="631"/>
      <c r="J969" s="149"/>
      <c r="K969" s="631"/>
      <c r="L969" s="631"/>
      <c r="M969" s="631"/>
      <c r="N969" s="631"/>
      <c r="O969" s="631"/>
      <c r="P969" s="631"/>
      <c r="Q969" s="631"/>
      <c r="R969" s="631"/>
      <c r="S969" s="631"/>
      <c r="T969" s="631"/>
      <c r="U969" s="631"/>
      <c r="V969" s="631"/>
      <c r="W969" s="631"/>
      <c r="X969" s="631"/>
      <c r="Y969" s="631"/>
      <c r="Z969" s="631"/>
    </row>
    <row r="970" spans="1:26" ht="12.75" customHeight="1">
      <c r="A970" s="631"/>
      <c r="B970" s="631"/>
      <c r="C970" s="631"/>
      <c r="D970" s="631"/>
      <c r="E970" s="631"/>
      <c r="F970" s="631"/>
      <c r="G970" s="631"/>
      <c r="H970" s="631"/>
      <c r="I970" s="631"/>
      <c r="J970" s="149"/>
      <c r="K970" s="631"/>
      <c r="L970" s="631"/>
      <c r="M970" s="631"/>
      <c r="N970" s="631"/>
      <c r="O970" s="631"/>
      <c r="P970" s="631"/>
      <c r="Q970" s="631"/>
      <c r="R970" s="631"/>
      <c r="S970" s="631"/>
      <c r="T970" s="631"/>
      <c r="U970" s="631"/>
      <c r="V970" s="631"/>
      <c r="W970" s="631"/>
      <c r="X970" s="631"/>
      <c r="Y970" s="631"/>
      <c r="Z970" s="631"/>
    </row>
    <row r="971" spans="1:26" ht="12.75" customHeight="1">
      <c r="A971" s="631"/>
      <c r="B971" s="631"/>
      <c r="C971" s="631"/>
      <c r="D971" s="631"/>
      <c r="E971" s="631"/>
      <c r="F971" s="631"/>
      <c r="G971" s="631"/>
      <c r="H971" s="631"/>
      <c r="I971" s="631"/>
      <c r="J971" s="149"/>
      <c r="K971" s="631"/>
      <c r="L971" s="631"/>
      <c r="M971" s="631"/>
      <c r="N971" s="631"/>
      <c r="O971" s="631"/>
      <c r="P971" s="631"/>
      <c r="Q971" s="631"/>
      <c r="R971" s="631"/>
      <c r="S971" s="631"/>
      <c r="T971" s="631"/>
      <c r="U971" s="631"/>
      <c r="V971" s="631"/>
      <c r="W971" s="631"/>
      <c r="X971" s="631"/>
      <c r="Y971" s="631"/>
      <c r="Z971" s="631"/>
    </row>
    <row r="972" spans="1:26" ht="12.75" customHeight="1">
      <c r="A972" s="631"/>
      <c r="B972" s="631"/>
      <c r="C972" s="631"/>
      <c r="D972" s="631"/>
      <c r="E972" s="631"/>
      <c r="F972" s="631"/>
      <c r="G972" s="631"/>
      <c r="H972" s="631"/>
      <c r="I972" s="631"/>
      <c r="J972" s="149"/>
      <c r="K972" s="631"/>
      <c r="L972" s="631"/>
      <c r="M972" s="631"/>
      <c r="N972" s="631"/>
      <c r="O972" s="631"/>
      <c r="P972" s="631"/>
      <c r="Q972" s="631"/>
      <c r="R972" s="631"/>
      <c r="S972" s="631"/>
      <c r="T972" s="631"/>
      <c r="U972" s="631"/>
      <c r="V972" s="631"/>
      <c r="W972" s="631"/>
      <c r="X972" s="631"/>
      <c r="Y972" s="631"/>
      <c r="Z972" s="631"/>
    </row>
    <row r="973" spans="1:26" ht="12.75" customHeight="1">
      <c r="A973" s="631"/>
      <c r="B973" s="631"/>
      <c r="C973" s="631"/>
      <c r="D973" s="631"/>
      <c r="E973" s="631"/>
      <c r="F973" s="631"/>
      <c r="G973" s="631"/>
      <c r="H973" s="631"/>
      <c r="I973" s="631"/>
      <c r="J973" s="149"/>
      <c r="K973" s="631"/>
      <c r="L973" s="631"/>
      <c r="M973" s="631"/>
      <c r="N973" s="631"/>
      <c r="O973" s="631"/>
      <c r="P973" s="631"/>
      <c r="Q973" s="631"/>
      <c r="R973" s="631"/>
      <c r="S973" s="631"/>
      <c r="T973" s="631"/>
      <c r="U973" s="631"/>
      <c r="V973" s="631"/>
      <c r="W973" s="631"/>
      <c r="X973" s="631"/>
      <c r="Y973" s="631"/>
      <c r="Z973" s="631"/>
    </row>
    <row r="974" spans="1:26" ht="12.75" customHeight="1">
      <c r="A974" s="631"/>
      <c r="B974" s="631"/>
      <c r="C974" s="631"/>
      <c r="D974" s="631"/>
      <c r="E974" s="631"/>
      <c r="F974" s="631"/>
      <c r="G974" s="631"/>
      <c r="H974" s="631"/>
      <c r="I974" s="631"/>
      <c r="J974" s="149"/>
      <c r="K974" s="631"/>
      <c r="L974" s="631"/>
      <c r="M974" s="631"/>
      <c r="N974" s="631"/>
      <c r="O974" s="631"/>
      <c r="P974" s="631"/>
      <c r="Q974" s="631"/>
      <c r="R974" s="631"/>
      <c r="S974" s="631"/>
      <c r="T974" s="631"/>
      <c r="U974" s="631"/>
      <c r="V974" s="631"/>
      <c r="W974" s="631"/>
      <c r="X974" s="631"/>
      <c r="Y974" s="631"/>
      <c r="Z974" s="631"/>
    </row>
    <row r="975" spans="1:26" ht="12.75" customHeight="1">
      <c r="A975" s="631"/>
      <c r="B975" s="631"/>
      <c r="C975" s="631"/>
      <c r="D975" s="631"/>
      <c r="E975" s="631"/>
      <c r="F975" s="631"/>
      <c r="G975" s="631"/>
      <c r="H975" s="631"/>
      <c r="I975" s="631"/>
      <c r="J975" s="149"/>
      <c r="K975" s="631"/>
      <c r="L975" s="631"/>
      <c r="M975" s="631"/>
      <c r="N975" s="631"/>
      <c r="O975" s="631"/>
      <c r="P975" s="631"/>
      <c r="Q975" s="631"/>
      <c r="R975" s="631"/>
      <c r="S975" s="631"/>
      <c r="T975" s="631"/>
      <c r="U975" s="631"/>
      <c r="V975" s="631"/>
      <c r="W975" s="631"/>
      <c r="X975" s="631"/>
      <c r="Y975" s="631"/>
      <c r="Z975" s="631"/>
    </row>
    <row r="976" spans="1:26" ht="12.75" customHeight="1">
      <c r="A976" s="631"/>
      <c r="B976" s="631"/>
      <c r="C976" s="631"/>
      <c r="D976" s="631"/>
      <c r="E976" s="631"/>
      <c r="F976" s="631"/>
      <c r="G976" s="631"/>
      <c r="H976" s="631"/>
      <c r="I976" s="631"/>
      <c r="J976" s="149"/>
      <c r="K976" s="631"/>
      <c r="L976" s="631"/>
      <c r="M976" s="631"/>
      <c r="N976" s="631"/>
      <c r="O976" s="631"/>
      <c r="P976" s="631"/>
      <c r="Q976" s="631"/>
      <c r="R976" s="631"/>
      <c r="S976" s="631"/>
      <c r="T976" s="631"/>
      <c r="U976" s="631"/>
      <c r="V976" s="631"/>
      <c r="W976" s="631"/>
      <c r="X976" s="631"/>
      <c r="Y976" s="631"/>
      <c r="Z976" s="631"/>
    </row>
    <row r="977" spans="1:26" ht="12.75" customHeight="1">
      <c r="A977" s="631"/>
      <c r="B977" s="631"/>
      <c r="C977" s="631"/>
      <c r="D977" s="631"/>
      <c r="E977" s="631"/>
      <c r="F977" s="631"/>
      <c r="G977" s="631"/>
      <c r="H977" s="631"/>
      <c r="I977" s="631"/>
      <c r="J977" s="149"/>
      <c r="K977" s="631"/>
      <c r="L977" s="631"/>
      <c r="M977" s="631"/>
      <c r="N977" s="631"/>
      <c r="O977" s="631"/>
      <c r="P977" s="631"/>
      <c r="Q977" s="631"/>
      <c r="R977" s="631"/>
      <c r="S977" s="631"/>
      <c r="T977" s="631"/>
      <c r="U977" s="631"/>
      <c r="V977" s="631"/>
      <c r="W977" s="631"/>
      <c r="X977" s="631"/>
      <c r="Y977" s="631"/>
      <c r="Z977" s="631"/>
    </row>
    <row r="978" spans="1:26" ht="12.75" customHeight="1">
      <c r="A978" s="631"/>
      <c r="B978" s="631"/>
      <c r="C978" s="631"/>
      <c r="D978" s="631"/>
      <c r="E978" s="631"/>
      <c r="F978" s="631"/>
      <c r="G978" s="631"/>
      <c r="H978" s="631"/>
      <c r="I978" s="631"/>
      <c r="J978" s="149"/>
      <c r="K978" s="631"/>
      <c r="L978" s="631"/>
      <c r="M978" s="631"/>
      <c r="N978" s="631"/>
      <c r="O978" s="631"/>
      <c r="P978" s="631"/>
      <c r="Q978" s="631"/>
      <c r="R978" s="631"/>
      <c r="S978" s="631"/>
      <c r="T978" s="631"/>
      <c r="U978" s="631"/>
      <c r="V978" s="631"/>
      <c r="W978" s="631"/>
      <c r="X978" s="631"/>
      <c r="Y978" s="631"/>
      <c r="Z978" s="631"/>
    </row>
    <row r="979" spans="1:26" ht="12.75" customHeight="1">
      <c r="A979" s="631"/>
      <c r="B979" s="631"/>
      <c r="C979" s="631"/>
      <c r="D979" s="631"/>
      <c r="E979" s="631"/>
      <c r="F979" s="631"/>
      <c r="G979" s="631"/>
      <c r="H979" s="631"/>
      <c r="I979" s="631"/>
      <c r="J979" s="149"/>
      <c r="K979" s="631"/>
      <c r="L979" s="631"/>
      <c r="M979" s="631"/>
      <c r="N979" s="631"/>
      <c r="O979" s="631"/>
      <c r="P979" s="631"/>
      <c r="Q979" s="631"/>
      <c r="R979" s="631"/>
      <c r="S979" s="631"/>
      <c r="T979" s="631"/>
      <c r="U979" s="631"/>
      <c r="V979" s="631"/>
      <c r="W979" s="631"/>
      <c r="X979" s="631"/>
      <c r="Y979" s="631"/>
      <c r="Z979" s="631"/>
    </row>
    <row r="980" spans="1:26" ht="12.75" customHeight="1">
      <c r="A980" s="631"/>
      <c r="B980" s="631"/>
      <c r="C980" s="631"/>
      <c r="D980" s="631"/>
      <c r="E980" s="631"/>
      <c r="F980" s="631"/>
      <c r="G980" s="631"/>
      <c r="H980" s="631"/>
      <c r="I980" s="631"/>
      <c r="J980" s="149"/>
      <c r="K980" s="631"/>
      <c r="L980" s="631"/>
      <c r="M980" s="631"/>
      <c r="N980" s="631"/>
      <c r="O980" s="631"/>
      <c r="P980" s="631"/>
      <c r="Q980" s="631"/>
      <c r="R980" s="631"/>
      <c r="S980" s="631"/>
      <c r="T980" s="631"/>
      <c r="U980" s="631"/>
      <c r="V980" s="631"/>
      <c r="W980" s="631"/>
      <c r="X980" s="631"/>
      <c r="Y980" s="631"/>
      <c r="Z980" s="631"/>
    </row>
    <row r="981" spans="1:26" ht="12.75" customHeight="1">
      <c r="A981" s="631"/>
      <c r="B981" s="631"/>
      <c r="C981" s="631"/>
      <c r="D981" s="631"/>
      <c r="E981" s="631"/>
      <c r="F981" s="631"/>
      <c r="G981" s="631"/>
      <c r="H981" s="631"/>
      <c r="I981" s="631"/>
      <c r="J981" s="149"/>
      <c r="K981" s="631"/>
      <c r="L981" s="631"/>
      <c r="M981" s="631"/>
      <c r="N981" s="631"/>
      <c r="O981" s="631"/>
      <c r="P981" s="631"/>
      <c r="Q981" s="631"/>
      <c r="R981" s="631"/>
      <c r="S981" s="631"/>
      <c r="T981" s="631"/>
      <c r="U981" s="631"/>
      <c r="V981" s="631"/>
      <c r="W981" s="631"/>
      <c r="X981" s="631"/>
      <c r="Y981" s="631"/>
      <c r="Z981" s="631"/>
    </row>
    <row r="982" spans="1:26" ht="12.75" customHeight="1">
      <c r="A982" s="631"/>
      <c r="B982" s="631"/>
      <c r="C982" s="631"/>
      <c r="D982" s="631"/>
      <c r="E982" s="631"/>
      <c r="F982" s="631"/>
      <c r="G982" s="631"/>
      <c r="H982" s="631"/>
      <c r="I982" s="631"/>
      <c r="J982" s="149"/>
      <c r="K982" s="631"/>
      <c r="L982" s="631"/>
      <c r="M982" s="631"/>
      <c r="N982" s="631"/>
      <c r="O982" s="631"/>
      <c r="P982" s="631"/>
      <c r="Q982" s="631"/>
      <c r="R982" s="631"/>
      <c r="S982" s="631"/>
      <c r="T982" s="631"/>
      <c r="U982" s="631"/>
      <c r="V982" s="631"/>
      <c r="W982" s="631"/>
      <c r="X982" s="631"/>
      <c r="Y982" s="631"/>
      <c r="Z982" s="631"/>
    </row>
    <row r="983" spans="1:26" ht="12.75" customHeight="1">
      <c r="A983" s="631"/>
      <c r="B983" s="631"/>
      <c r="C983" s="631"/>
      <c r="D983" s="631"/>
      <c r="E983" s="631"/>
      <c r="F983" s="631"/>
      <c r="G983" s="631"/>
      <c r="H983" s="631"/>
      <c r="I983" s="631"/>
      <c r="J983" s="149"/>
      <c r="K983" s="631"/>
      <c r="L983" s="631"/>
      <c r="M983" s="631"/>
      <c r="N983" s="631"/>
      <c r="O983" s="631"/>
      <c r="P983" s="631"/>
      <c r="Q983" s="631"/>
      <c r="R983" s="631"/>
      <c r="S983" s="631"/>
      <c r="T983" s="631"/>
      <c r="U983" s="631"/>
      <c r="V983" s="631"/>
      <c r="W983" s="631"/>
      <c r="X983" s="631"/>
      <c r="Y983" s="631"/>
      <c r="Z983" s="631"/>
    </row>
    <row r="984" spans="1:26" ht="12.75" customHeight="1">
      <c r="A984" s="631"/>
      <c r="B984" s="631"/>
      <c r="C984" s="631"/>
      <c r="D984" s="631"/>
      <c r="E984" s="631"/>
      <c r="F984" s="631"/>
      <c r="G984" s="631"/>
      <c r="H984" s="631"/>
      <c r="I984" s="631"/>
      <c r="J984" s="149"/>
      <c r="K984" s="631"/>
      <c r="L984" s="631"/>
      <c r="M984" s="631"/>
      <c r="N984" s="631"/>
      <c r="O984" s="631"/>
      <c r="P984" s="631"/>
      <c r="Q984" s="631"/>
      <c r="R984" s="631"/>
      <c r="S984" s="631"/>
      <c r="T984" s="631"/>
      <c r="U984" s="631"/>
      <c r="V984" s="631"/>
      <c r="W984" s="631"/>
      <c r="X984" s="631"/>
      <c r="Y984" s="631"/>
      <c r="Z984" s="631"/>
    </row>
    <row r="985" spans="1:26" ht="12.75" customHeight="1">
      <c r="A985" s="631"/>
      <c r="B985" s="631"/>
      <c r="C985" s="631"/>
      <c r="D985" s="631"/>
      <c r="E985" s="631"/>
      <c r="F985" s="631"/>
      <c r="G985" s="631"/>
      <c r="H985" s="631"/>
      <c r="I985" s="631"/>
      <c r="J985" s="149"/>
      <c r="K985" s="631"/>
      <c r="L985" s="631"/>
      <c r="M985" s="631"/>
      <c r="N985" s="631"/>
      <c r="O985" s="631"/>
      <c r="P985" s="631"/>
      <c r="Q985" s="631"/>
      <c r="R985" s="631"/>
      <c r="S985" s="631"/>
      <c r="T985" s="631"/>
      <c r="U985" s="631"/>
      <c r="V985" s="631"/>
      <c r="W985" s="631"/>
      <c r="X985" s="631"/>
      <c r="Y985" s="631"/>
      <c r="Z985" s="631"/>
    </row>
    <row r="986" spans="1:26" ht="12.75" customHeight="1">
      <c r="A986" s="631"/>
      <c r="B986" s="631"/>
      <c r="C986" s="631"/>
      <c r="D986" s="631"/>
      <c r="E986" s="631"/>
      <c r="F986" s="631"/>
      <c r="G986" s="631"/>
      <c r="H986" s="631"/>
      <c r="I986" s="631"/>
      <c r="J986" s="149"/>
      <c r="K986" s="631"/>
      <c r="L986" s="631"/>
      <c r="M986" s="631"/>
      <c r="N986" s="631"/>
      <c r="O986" s="631"/>
      <c r="P986" s="631"/>
      <c r="Q986" s="631"/>
      <c r="R986" s="631"/>
      <c r="S986" s="631"/>
      <c r="T986" s="631"/>
      <c r="U986" s="631"/>
      <c r="V986" s="631"/>
      <c r="W986" s="631"/>
      <c r="X986" s="631"/>
      <c r="Y986" s="631"/>
      <c r="Z986" s="631"/>
    </row>
    <row r="987" spans="1:26" ht="12.75" customHeight="1">
      <c r="A987" s="631"/>
      <c r="B987" s="631"/>
      <c r="C987" s="631"/>
      <c r="D987" s="631"/>
      <c r="E987" s="631"/>
      <c r="F987" s="631"/>
      <c r="G987" s="631"/>
      <c r="H987" s="631"/>
      <c r="I987" s="631"/>
      <c r="J987" s="149"/>
      <c r="K987" s="631"/>
      <c r="L987" s="631"/>
      <c r="M987" s="631"/>
      <c r="N987" s="631"/>
      <c r="O987" s="631"/>
      <c r="P987" s="631"/>
      <c r="Q987" s="631"/>
      <c r="R987" s="631"/>
      <c r="S987" s="631"/>
      <c r="T987" s="631"/>
      <c r="U987" s="631"/>
      <c r="V987" s="631"/>
      <c r="W987" s="631"/>
      <c r="X987" s="631"/>
      <c r="Y987" s="631"/>
      <c r="Z987" s="631"/>
    </row>
    <row r="988" spans="1:26" ht="12.75" customHeight="1">
      <c r="A988" s="631"/>
      <c r="B988" s="631"/>
      <c r="C988" s="631"/>
      <c r="D988" s="631"/>
      <c r="E988" s="631"/>
      <c r="F988" s="631"/>
      <c r="G988" s="631"/>
      <c r="H988" s="631"/>
      <c r="I988" s="631"/>
      <c r="J988" s="149"/>
      <c r="K988" s="631"/>
      <c r="L988" s="631"/>
      <c r="M988" s="631"/>
      <c r="N988" s="631"/>
      <c r="O988" s="631"/>
      <c r="P988" s="631"/>
      <c r="Q988" s="631"/>
      <c r="R988" s="631"/>
      <c r="S988" s="631"/>
      <c r="T988" s="631"/>
      <c r="U988" s="631"/>
      <c r="V988" s="631"/>
      <c r="W988" s="631"/>
      <c r="X988" s="631"/>
      <c r="Y988" s="631"/>
      <c r="Z988" s="631"/>
    </row>
    <row r="989" spans="1:26" ht="12.75" customHeight="1">
      <c r="A989" s="631"/>
      <c r="B989" s="631"/>
      <c r="C989" s="631"/>
      <c r="D989" s="631"/>
      <c r="E989" s="631"/>
      <c r="F989" s="631"/>
      <c r="G989" s="631"/>
      <c r="H989" s="631"/>
      <c r="I989" s="631"/>
      <c r="J989" s="149"/>
      <c r="K989" s="631"/>
      <c r="L989" s="631"/>
      <c r="M989" s="631"/>
      <c r="N989" s="631"/>
      <c r="O989" s="631"/>
      <c r="P989" s="631"/>
      <c r="Q989" s="631"/>
      <c r="R989" s="631"/>
      <c r="S989" s="631"/>
      <c r="T989" s="631"/>
      <c r="U989" s="631"/>
      <c r="V989" s="631"/>
      <c r="W989" s="631"/>
      <c r="X989" s="631"/>
      <c r="Y989" s="631"/>
      <c r="Z989" s="631"/>
    </row>
    <row r="990" spans="1:26" ht="12.75" customHeight="1">
      <c r="A990" s="631"/>
      <c r="B990" s="631"/>
      <c r="C990" s="631"/>
      <c r="D990" s="631"/>
      <c r="E990" s="631"/>
      <c r="F990" s="631"/>
      <c r="G990" s="631"/>
      <c r="H990" s="631"/>
      <c r="I990" s="631"/>
      <c r="J990" s="149"/>
      <c r="K990" s="631"/>
      <c r="L990" s="631"/>
      <c r="M990" s="631"/>
      <c r="N990" s="631"/>
      <c r="O990" s="631"/>
      <c r="P990" s="631"/>
      <c r="Q990" s="631"/>
      <c r="R990" s="631"/>
      <c r="S990" s="631"/>
      <c r="T990" s="631"/>
      <c r="U990" s="631"/>
      <c r="V990" s="631"/>
      <c r="W990" s="631"/>
      <c r="X990" s="631"/>
      <c r="Y990" s="631"/>
      <c r="Z990" s="631"/>
    </row>
    <row r="991" spans="1:26" ht="12.75" customHeight="1">
      <c r="A991" s="631"/>
      <c r="B991" s="631"/>
      <c r="C991" s="631"/>
      <c r="D991" s="631"/>
      <c r="E991" s="631"/>
      <c r="F991" s="631"/>
      <c r="G991" s="631"/>
      <c r="H991" s="631"/>
      <c r="I991" s="631"/>
      <c r="J991" s="149"/>
      <c r="K991" s="631"/>
      <c r="L991" s="631"/>
      <c r="M991" s="631"/>
      <c r="N991" s="631"/>
      <c r="O991" s="631"/>
      <c r="P991" s="631"/>
      <c r="Q991" s="631"/>
      <c r="R991" s="631"/>
      <c r="S991" s="631"/>
      <c r="T991" s="631"/>
      <c r="U991" s="631"/>
      <c r="V991" s="631"/>
      <c r="W991" s="631"/>
      <c r="X991" s="631"/>
      <c r="Y991" s="631"/>
      <c r="Z991" s="631"/>
    </row>
    <row r="992" spans="1:26" ht="12.75" customHeight="1">
      <c r="A992" s="631"/>
      <c r="B992" s="631"/>
      <c r="C992" s="631"/>
      <c r="D992" s="631"/>
      <c r="E992" s="631"/>
      <c r="F992" s="631"/>
      <c r="G992" s="631"/>
      <c r="H992" s="631"/>
      <c r="I992" s="631"/>
      <c r="J992" s="149"/>
      <c r="K992" s="631"/>
      <c r="L992" s="631"/>
      <c r="M992" s="631"/>
      <c r="N992" s="631"/>
      <c r="O992" s="631"/>
      <c r="P992" s="631"/>
      <c r="Q992" s="631"/>
      <c r="R992" s="631"/>
      <c r="S992" s="631"/>
      <c r="T992" s="631"/>
      <c r="U992" s="631"/>
      <c r="V992" s="631"/>
      <c r="W992" s="631"/>
      <c r="X992" s="631"/>
      <c r="Y992" s="631"/>
      <c r="Z992" s="631"/>
    </row>
    <row r="993" spans="1:26" ht="12.75" customHeight="1">
      <c r="A993" s="631"/>
      <c r="B993" s="631"/>
      <c r="C993" s="631"/>
      <c r="D993" s="631"/>
      <c r="E993" s="631"/>
      <c r="F993" s="631"/>
      <c r="G993" s="631"/>
      <c r="H993" s="631"/>
      <c r="I993" s="631"/>
      <c r="J993" s="149"/>
      <c r="K993" s="631"/>
      <c r="L993" s="631"/>
      <c r="M993" s="631"/>
      <c r="N993" s="631"/>
      <c r="O993" s="631"/>
      <c r="P993" s="631"/>
      <c r="Q993" s="631"/>
      <c r="R993" s="631"/>
      <c r="S993" s="631"/>
      <c r="T993" s="631"/>
      <c r="U993" s="631"/>
      <c r="V993" s="631"/>
      <c r="W993" s="631"/>
      <c r="X993" s="631"/>
      <c r="Y993" s="631"/>
      <c r="Z993" s="631"/>
    </row>
    <row r="994" spans="1:26" ht="12.75" customHeight="1">
      <c r="A994" s="631"/>
      <c r="B994" s="631"/>
      <c r="C994" s="631"/>
      <c r="D994" s="631"/>
      <c r="E994" s="631"/>
      <c r="F994" s="631"/>
      <c r="G994" s="631"/>
      <c r="H994" s="631"/>
      <c r="I994" s="631"/>
      <c r="J994" s="149"/>
      <c r="K994" s="631"/>
      <c r="L994" s="631"/>
      <c r="M994" s="631"/>
      <c r="N994" s="631"/>
      <c r="O994" s="631"/>
      <c r="P994" s="631"/>
      <c r="Q994" s="631"/>
      <c r="R994" s="631"/>
      <c r="S994" s="631"/>
      <c r="T994" s="631"/>
      <c r="U994" s="631"/>
      <c r="V994" s="631"/>
      <c r="W994" s="631"/>
      <c r="X994" s="631"/>
      <c r="Y994" s="631"/>
      <c r="Z994" s="631"/>
    </row>
    <row r="995" spans="1:26" ht="12.75" customHeight="1">
      <c r="A995" s="631"/>
      <c r="B995" s="631"/>
      <c r="C995" s="631"/>
      <c r="D995" s="631"/>
      <c r="E995" s="631"/>
      <c r="F995" s="631"/>
      <c r="G995" s="631"/>
      <c r="H995" s="631"/>
      <c r="I995" s="631"/>
      <c r="J995" s="149"/>
      <c r="K995" s="631"/>
      <c r="L995" s="631"/>
      <c r="M995" s="631"/>
      <c r="N995" s="631"/>
      <c r="O995" s="631"/>
      <c r="P995" s="631"/>
      <c r="Q995" s="631"/>
      <c r="R995" s="631"/>
      <c r="S995" s="631"/>
      <c r="T995" s="631"/>
      <c r="U995" s="631"/>
      <c r="V995" s="631"/>
      <c r="W995" s="631"/>
      <c r="X995" s="631"/>
      <c r="Y995" s="631"/>
      <c r="Z995" s="631"/>
    </row>
    <row r="996" spans="1:26" ht="12.75" customHeight="1">
      <c r="A996" s="631"/>
      <c r="B996" s="631"/>
      <c r="C996" s="631"/>
      <c r="D996" s="631"/>
      <c r="E996" s="631"/>
      <c r="F996" s="631"/>
      <c r="G996" s="631"/>
      <c r="H996" s="631"/>
      <c r="I996" s="631"/>
      <c r="J996" s="149"/>
      <c r="K996" s="631"/>
      <c r="L996" s="631"/>
      <c r="M996" s="631"/>
      <c r="N996" s="631"/>
      <c r="O996" s="631"/>
      <c r="P996" s="631"/>
      <c r="Q996" s="631"/>
      <c r="R996" s="631"/>
      <c r="S996" s="631"/>
      <c r="T996" s="631"/>
      <c r="U996" s="631"/>
      <c r="V996" s="631"/>
      <c r="W996" s="631"/>
      <c r="X996" s="631"/>
      <c r="Y996" s="631"/>
      <c r="Z996" s="631"/>
    </row>
    <row r="997" spans="1:26" ht="12.75" customHeight="1">
      <c r="A997" s="631"/>
      <c r="B997" s="631"/>
      <c r="C997" s="631"/>
      <c r="D997" s="631"/>
      <c r="E997" s="631"/>
      <c r="F997" s="631"/>
      <c r="G997" s="631"/>
      <c r="H997" s="631"/>
      <c r="I997" s="631"/>
      <c r="J997" s="149"/>
      <c r="K997" s="631"/>
      <c r="L997" s="631"/>
      <c r="M997" s="631"/>
      <c r="N997" s="631"/>
      <c r="O997" s="631"/>
      <c r="P997" s="631"/>
      <c r="Q997" s="631"/>
      <c r="R997" s="631"/>
      <c r="S997" s="631"/>
      <c r="T997" s="631"/>
      <c r="U997" s="631"/>
      <c r="V997" s="631"/>
      <c r="W997" s="631"/>
      <c r="X997" s="631"/>
      <c r="Y997" s="631"/>
      <c r="Z997" s="631"/>
    </row>
    <row r="998" spans="1:26" ht="12.75" customHeight="1">
      <c r="A998" s="631"/>
      <c r="B998" s="631"/>
      <c r="C998" s="631"/>
      <c r="D998" s="631"/>
      <c r="E998" s="631"/>
      <c r="F998" s="631"/>
      <c r="G998" s="631"/>
      <c r="H998" s="631"/>
      <c r="I998" s="631"/>
      <c r="J998" s="149"/>
      <c r="K998" s="631"/>
      <c r="L998" s="631"/>
      <c r="M998" s="631"/>
      <c r="N998" s="631"/>
      <c r="O998" s="631"/>
      <c r="P998" s="631"/>
      <c r="Q998" s="631"/>
      <c r="R998" s="631"/>
      <c r="S998" s="631"/>
      <c r="T998" s="631"/>
      <c r="U998" s="631"/>
      <c r="V998" s="631"/>
      <c r="W998" s="631"/>
      <c r="X998" s="631"/>
      <c r="Y998" s="631"/>
      <c r="Z998" s="631"/>
    </row>
    <row r="999" spans="1:26" ht="12.75" customHeight="1">
      <c r="A999" s="631"/>
      <c r="B999" s="631"/>
      <c r="C999" s="631"/>
      <c r="D999" s="631"/>
      <c r="E999" s="631"/>
      <c r="F999" s="631"/>
      <c r="G999" s="631"/>
      <c r="H999" s="631"/>
      <c r="I999" s="631"/>
      <c r="J999" s="149"/>
      <c r="K999" s="631"/>
      <c r="L999" s="631"/>
      <c r="M999" s="631"/>
      <c r="N999" s="631"/>
      <c r="O999" s="631"/>
      <c r="P999" s="631"/>
      <c r="Q999" s="631"/>
      <c r="R999" s="631"/>
      <c r="S999" s="631"/>
      <c r="T999" s="631"/>
      <c r="U999" s="631"/>
      <c r="V999" s="631"/>
      <c r="W999" s="631"/>
      <c r="X999" s="631"/>
      <c r="Y999" s="631"/>
      <c r="Z999" s="631"/>
    </row>
    <row r="1000" spans="1:26" ht="12.75" customHeight="1">
      <c r="A1000" s="631"/>
      <c r="B1000" s="631"/>
      <c r="C1000" s="631"/>
      <c r="D1000" s="631"/>
      <c r="E1000" s="631"/>
      <c r="F1000" s="631"/>
      <c r="G1000" s="631"/>
      <c r="H1000" s="631"/>
      <c r="I1000" s="631"/>
      <c r="J1000" s="149"/>
      <c r="K1000" s="631"/>
      <c r="L1000" s="631"/>
      <c r="M1000" s="631"/>
      <c r="N1000" s="631"/>
      <c r="O1000" s="631"/>
      <c r="P1000" s="631"/>
      <c r="Q1000" s="631"/>
      <c r="R1000" s="631"/>
      <c r="S1000" s="631"/>
      <c r="T1000" s="631"/>
      <c r="U1000" s="631"/>
      <c r="V1000" s="631"/>
      <c r="W1000" s="631"/>
      <c r="X1000" s="631"/>
      <c r="Y1000" s="631"/>
      <c r="Z1000" s="631"/>
    </row>
    <row r="1001" spans="1:26" ht="12.75" customHeight="1">
      <c r="A1001" s="631"/>
      <c r="B1001" s="631"/>
      <c r="C1001" s="631"/>
      <c r="D1001" s="631"/>
      <c r="E1001" s="631"/>
      <c r="F1001" s="631"/>
      <c r="G1001" s="631"/>
      <c r="H1001" s="631"/>
      <c r="I1001" s="631"/>
      <c r="J1001" s="149"/>
      <c r="K1001" s="631"/>
      <c r="L1001" s="631"/>
      <c r="M1001" s="631"/>
      <c r="N1001" s="631"/>
      <c r="O1001" s="631"/>
      <c r="P1001" s="631"/>
      <c r="Q1001" s="631"/>
      <c r="R1001" s="631"/>
      <c r="S1001" s="631"/>
      <c r="T1001" s="631"/>
      <c r="U1001" s="631"/>
      <c r="V1001" s="631"/>
      <c r="W1001" s="631"/>
      <c r="X1001" s="631"/>
      <c r="Y1001" s="631"/>
      <c r="Z1001" s="631"/>
    </row>
    <row r="1002" spans="1:26" ht="12.75" customHeight="1">
      <c r="A1002" s="631"/>
      <c r="B1002" s="631"/>
      <c r="C1002" s="631"/>
      <c r="D1002" s="631"/>
      <c r="E1002" s="631"/>
      <c r="F1002" s="631"/>
      <c r="G1002" s="631"/>
      <c r="H1002" s="631"/>
      <c r="I1002" s="631"/>
      <c r="J1002" s="149"/>
      <c r="K1002" s="631"/>
      <c r="L1002" s="631"/>
      <c r="M1002" s="631"/>
      <c r="N1002" s="631"/>
      <c r="O1002" s="631"/>
      <c r="P1002" s="631"/>
      <c r="Q1002" s="631"/>
      <c r="R1002" s="631"/>
      <c r="S1002" s="631"/>
      <c r="T1002" s="631"/>
      <c r="U1002" s="631"/>
      <c r="V1002" s="631"/>
      <c r="W1002" s="631"/>
      <c r="X1002" s="631"/>
      <c r="Y1002" s="631"/>
      <c r="Z1002" s="631"/>
    </row>
    <row r="1003" spans="1:26" ht="12.75" customHeight="1">
      <c r="A1003" s="631"/>
      <c r="B1003" s="631"/>
      <c r="C1003" s="631"/>
      <c r="D1003" s="631"/>
      <c r="E1003" s="631"/>
      <c r="F1003" s="631"/>
      <c r="G1003" s="631"/>
      <c r="H1003" s="631"/>
      <c r="I1003" s="631"/>
      <c r="J1003" s="149"/>
      <c r="K1003" s="631"/>
      <c r="L1003" s="631"/>
      <c r="M1003" s="631"/>
      <c r="N1003" s="631"/>
      <c r="O1003" s="631"/>
      <c r="P1003" s="631"/>
      <c r="Q1003" s="631"/>
      <c r="R1003" s="631"/>
      <c r="S1003" s="631"/>
      <c r="T1003" s="631"/>
      <c r="U1003" s="631"/>
      <c r="V1003" s="631"/>
      <c r="W1003" s="631"/>
      <c r="X1003" s="631"/>
      <c r="Y1003" s="631"/>
      <c r="Z1003" s="631"/>
    </row>
    <row r="1004" spans="1:26" ht="12.75" customHeight="1">
      <c r="A1004" s="631"/>
      <c r="B1004" s="631"/>
      <c r="C1004" s="631"/>
      <c r="D1004" s="631"/>
      <c r="E1004" s="631"/>
      <c r="F1004" s="631"/>
      <c r="G1004" s="631"/>
      <c r="H1004" s="631"/>
      <c r="I1004" s="631"/>
      <c r="J1004" s="149"/>
      <c r="K1004" s="631"/>
      <c r="L1004" s="631"/>
      <c r="M1004" s="631"/>
      <c r="N1004" s="631"/>
      <c r="O1004" s="631"/>
      <c r="P1004" s="631"/>
      <c r="Q1004" s="631"/>
      <c r="R1004" s="631"/>
      <c r="S1004" s="631"/>
      <c r="T1004" s="631"/>
      <c r="U1004" s="631"/>
      <c r="V1004" s="631"/>
      <c r="W1004" s="631"/>
      <c r="X1004" s="631"/>
      <c r="Y1004" s="631"/>
      <c r="Z1004" s="631"/>
    </row>
    <row r="1005" spans="1:26" ht="12.75" customHeight="1">
      <c r="A1005" s="631"/>
      <c r="B1005" s="631"/>
      <c r="C1005" s="631"/>
      <c r="D1005" s="631"/>
      <c r="E1005" s="631"/>
      <c r="F1005" s="631"/>
      <c r="G1005" s="631"/>
      <c r="H1005" s="631"/>
      <c r="I1005" s="631"/>
      <c r="J1005" s="149"/>
      <c r="K1005" s="631"/>
      <c r="L1005" s="631"/>
      <c r="M1005" s="631"/>
      <c r="N1005" s="631"/>
      <c r="O1005" s="631"/>
      <c r="P1005" s="631"/>
      <c r="Q1005" s="631"/>
      <c r="R1005" s="631"/>
      <c r="S1005" s="631"/>
      <c r="T1005" s="631"/>
      <c r="U1005" s="631"/>
      <c r="V1005" s="631"/>
      <c r="W1005" s="631"/>
      <c r="X1005" s="631"/>
      <c r="Y1005" s="631"/>
      <c r="Z1005" s="631"/>
    </row>
    <row r="1006" spans="1:26" ht="12.75" customHeight="1">
      <c r="A1006" s="631"/>
      <c r="B1006" s="631"/>
      <c r="C1006" s="631"/>
      <c r="D1006" s="631"/>
      <c r="E1006" s="631"/>
      <c r="F1006" s="631"/>
      <c r="G1006" s="631"/>
      <c r="H1006" s="631"/>
      <c r="I1006" s="631"/>
      <c r="J1006" s="149"/>
      <c r="K1006" s="631"/>
      <c r="L1006" s="631"/>
      <c r="M1006" s="631"/>
      <c r="N1006" s="631"/>
      <c r="O1006" s="631"/>
      <c r="P1006" s="631"/>
      <c r="Q1006" s="631"/>
      <c r="R1006" s="631"/>
      <c r="S1006" s="631"/>
      <c r="T1006" s="631"/>
      <c r="U1006" s="631"/>
      <c r="V1006" s="631"/>
      <c r="W1006" s="631"/>
      <c r="X1006" s="631"/>
      <c r="Y1006" s="631"/>
      <c r="Z1006" s="631"/>
    </row>
    <row r="1007" spans="1:26" ht="12.75" customHeight="1">
      <c r="A1007" s="631"/>
      <c r="B1007" s="631"/>
      <c r="C1007" s="631"/>
      <c r="D1007" s="631"/>
      <c r="E1007" s="631"/>
      <c r="F1007" s="631"/>
      <c r="G1007" s="631"/>
      <c r="H1007" s="631"/>
      <c r="I1007" s="631"/>
      <c r="J1007" s="149"/>
      <c r="K1007" s="631"/>
      <c r="L1007" s="631"/>
      <c r="M1007" s="631"/>
      <c r="N1007" s="631"/>
      <c r="O1007" s="631"/>
      <c r="P1007" s="631"/>
      <c r="Q1007" s="631"/>
      <c r="R1007" s="631"/>
      <c r="S1007" s="631"/>
      <c r="T1007" s="631"/>
      <c r="U1007" s="631"/>
      <c r="V1007" s="631"/>
      <c r="W1007" s="631"/>
      <c r="X1007" s="631"/>
      <c r="Y1007" s="631"/>
      <c r="Z1007" s="631"/>
    </row>
    <row r="1008" spans="1:26" ht="12.75" customHeight="1">
      <c r="A1008" s="631"/>
      <c r="B1008" s="631"/>
      <c r="C1008" s="631"/>
      <c r="D1008" s="631"/>
      <c r="E1008" s="631"/>
      <c r="F1008" s="631"/>
      <c r="G1008" s="631"/>
      <c r="H1008" s="631"/>
      <c r="I1008" s="631"/>
      <c r="J1008" s="149"/>
      <c r="K1008" s="631"/>
      <c r="L1008" s="631"/>
      <c r="M1008" s="631"/>
      <c r="N1008" s="631"/>
      <c r="O1008" s="631"/>
      <c r="P1008" s="631"/>
      <c r="Q1008" s="631"/>
      <c r="R1008" s="631"/>
      <c r="S1008" s="631"/>
      <c r="T1008" s="631"/>
      <c r="U1008" s="631"/>
      <c r="V1008" s="631"/>
      <c r="W1008" s="631"/>
      <c r="X1008" s="631"/>
      <c r="Y1008" s="631"/>
      <c r="Z1008" s="631"/>
    </row>
    <row r="1009" spans="1:26" ht="12.75" customHeight="1">
      <c r="A1009" s="631"/>
      <c r="B1009" s="631"/>
      <c r="C1009" s="631"/>
      <c r="D1009" s="631"/>
      <c r="E1009" s="631"/>
      <c r="F1009" s="631"/>
      <c r="G1009" s="631"/>
      <c r="H1009" s="631"/>
      <c r="I1009" s="631"/>
      <c r="J1009" s="149"/>
      <c r="K1009" s="631"/>
      <c r="L1009" s="631"/>
      <c r="M1009" s="631"/>
      <c r="N1009" s="631"/>
      <c r="O1009" s="631"/>
      <c r="P1009" s="631"/>
      <c r="Q1009" s="631"/>
      <c r="R1009" s="631"/>
      <c r="S1009" s="631"/>
      <c r="T1009" s="631"/>
      <c r="U1009" s="631"/>
      <c r="V1009" s="631"/>
      <c r="W1009" s="631"/>
      <c r="X1009" s="631"/>
      <c r="Y1009" s="631"/>
      <c r="Z1009" s="631"/>
    </row>
    <row r="1010" spans="1:26" ht="12.75" customHeight="1">
      <c r="A1010" s="631"/>
      <c r="B1010" s="631"/>
      <c r="C1010" s="631"/>
      <c r="D1010" s="631"/>
      <c r="E1010" s="631"/>
      <c r="F1010" s="631"/>
      <c r="G1010" s="631"/>
      <c r="H1010" s="631"/>
      <c r="I1010" s="631"/>
      <c r="J1010" s="149"/>
      <c r="K1010" s="631"/>
      <c r="L1010" s="631"/>
      <c r="M1010" s="631"/>
      <c r="N1010" s="631"/>
      <c r="O1010" s="631"/>
      <c r="P1010" s="631"/>
      <c r="Q1010" s="631"/>
      <c r="R1010" s="631"/>
      <c r="S1010" s="631"/>
      <c r="T1010" s="631"/>
      <c r="U1010" s="631"/>
      <c r="V1010" s="631"/>
      <c r="W1010" s="631"/>
      <c r="X1010" s="631"/>
      <c r="Y1010" s="631"/>
      <c r="Z1010" s="631"/>
    </row>
    <row r="1011" spans="1:26" ht="12.75" customHeight="1">
      <c r="A1011" s="631"/>
      <c r="B1011" s="631"/>
      <c r="C1011" s="631"/>
      <c r="D1011" s="631"/>
      <c r="E1011" s="631"/>
      <c r="F1011" s="631"/>
      <c r="G1011" s="631"/>
      <c r="H1011" s="631"/>
      <c r="I1011" s="631"/>
      <c r="J1011" s="149"/>
      <c r="K1011" s="631"/>
      <c r="L1011" s="631"/>
      <c r="M1011" s="631"/>
      <c r="N1011" s="631"/>
      <c r="O1011" s="631"/>
      <c r="P1011" s="631"/>
      <c r="Q1011" s="631"/>
      <c r="R1011" s="631"/>
      <c r="S1011" s="631"/>
      <c r="T1011" s="631"/>
      <c r="U1011" s="631"/>
      <c r="V1011" s="631"/>
      <c r="W1011" s="631"/>
      <c r="X1011" s="631"/>
      <c r="Y1011" s="631"/>
      <c r="Z1011" s="631"/>
    </row>
    <row r="1012" spans="1:26" ht="12.75" customHeight="1">
      <c r="A1012" s="631"/>
      <c r="B1012" s="631"/>
      <c r="C1012" s="631"/>
      <c r="D1012" s="631"/>
      <c r="E1012" s="631"/>
      <c r="F1012" s="631"/>
      <c r="G1012" s="631"/>
      <c r="H1012" s="631"/>
      <c r="I1012" s="631"/>
      <c r="J1012" s="149"/>
      <c r="K1012" s="631"/>
      <c r="L1012" s="631"/>
      <c r="M1012" s="631"/>
      <c r="N1012" s="631"/>
      <c r="O1012" s="631"/>
      <c r="P1012" s="631"/>
      <c r="Q1012" s="631"/>
      <c r="R1012" s="631"/>
      <c r="S1012" s="631"/>
      <c r="T1012" s="631"/>
      <c r="U1012" s="631"/>
      <c r="V1012" s="631"/>
      <c r="W1012" s="631"/>
      <c r="X1012" s="631"/>
      <c r="Y1012" s="631"/>
      <c r="Z1012" s="631"/>
    </row>
    <row r="1013" spans="1:26" ht="12.75" customHeight="1">
      <c r="A1013" s="631"/>
      <c r="B1013" s="631"/>
      <c r="C1013" s="631"/>
      <c r="D1013" s="631"/>
      <c r="E1013" s="631"/>
      <c r="F1013" s="631"/>
      <c r="G1013" s="631"/>
      <c r="H1013" s="631"/>
      <c r="I1013" s="631"/>
      <c r="J1013" s="149"/>
      <c r="K1013" s="631"/>
      <c r="L1013" s="631"/>
      <c r="M1013" s="631"/>
      <c r="N1013" s="631"/>
      <c r="O1013" s="631"/>
      <c r="P1013" s="631"/>
      <c r="Q1013" s="631"/>
      <c r="R1013" s="631"/>
      <c r="S1013" s="631"/>
      <c r="T1013" s="631"/>
      <c r="U1013" s="631"/>
      <c r="V1013" s="631"/>
      <c r="W1013" s="631"/>
      <c r="X1013" s="631"/>
      <c r="Y1013" s="631"/>
      <c r="Z1013" s="631"/>
    </row>
    <row r="1014" spans="1:26" ht="12.75" customHeight="1">
      <c r="A1014" s="631"/>
      <c r="B1014" s="631"/>
      <c r="C1014" s="631"/>
      <c r="D1014" s="631"/>
      <c r="E1014" s="631"/>
      <c r="F1014" s="631"/>
      <c r="G1014" s="631"/>
      <c r="H1014" s="631"/>
      <c r="I1014" s="631"/>
      <c r="J1014" s="149"/>
      <c r="K1014" s="631"/>
      <c r="L1014" s="631"/>
      <c r="M1014" s="631"/>
      <c r="N1014" s="631"/>
      <c r="O1014" s="631"/>
      <c r="P1014" s="631"/>
      <c r="Q1014" s="631"/>
      <c r="R1014" s="631"/>
      <c r="S1014" s="631"/>
      <c r="T1014" s="631"/>
      <c r="U1014" s="631"/>
      <c r="V1014" s="631"/>
      <c r="W1014" s="631"/>
      <c r="X1014" s="631"/>
      <c r="Y1014" s="631"/>
      <c r="Z1014" s="631"/>
    </row>
    <row r="1015" spans="1:26" ht="12.75" customHeight="1">
      <c r="A1015" s="631"/>
      <c r="B1015" s="631"/>
      <c r="C1015" s="631"/>
      <c r="D1015" s="631"/>
      <c r="E1015" s="631"/>
      <c r="F1015" s="631"/>
      <c r="G1015" s="631"/>
      <c r="H1015" s="631"/>
      <c r="I1015" s="631"/>
      <c r="J1015" s="149"/>
      <c r="K1015" s="631"/>
      <c r="L1015" s="631"/>
      <c r="M1015" s="631"/>
      <c r="N1015" s="631"/>
      <c r="O1015" s="631"/>
      <c r="P1015" s="631"/>
      <c r="Q1015" s="631"/>
      <c r="R1015" s="631"/>
      <c r="S1015" s="631"/>
      <c r="T1015" s="631"/>
      <c r="U1015" s="631"/>
      <c r="V1015" s="631"/>
      <c r="W1015" s="631"/>
      <c r="X1015" s="631"/>
      <c r="Y1015" s="631"/>
      <c r="Z1015" s="631"/>
    </row>
    <row r="1016" spans="1:26" ht="12.75" customHeight="1">
      <c r="A1016" s="631"/>
      <c r="B1016" s="631"/>
      <c r="C1016" s="631"/>
      <c r="D1016" s="631"/>
      <c r="E1016" s="631"/>
      <c r="F1016" s="631"/>
      <c r="G1016" s="631"/>
      <c r="H1016" s="631"/>
      <c r="I1016" s="631"/>
      <c r="J1016" s="149"/>
      <c r="K1016" s="631"/>
      <c r="L1016" s="631"/>
      <c r="M1016" s="631"/>
      <c r="N1016" s="631"/>
      <c r="O1016" s="631"/>
      <c r="P1016" s="631"/>
      <c r="Q1016" s="631"/>
      <c r="R1016" s="631"/>
      <c r="S1016" s="631"/>
      <c r="T1016" s="631"/>
      <c r="U1016" s="631"/>
      <c r="V1016" s="631"/>
      <c r="W1016" s="631"/>
      <c r="X1016" s="631"/>
      <c r="Y1016" s="631"/>
      <c r="Z1016" s="631"/>
    </row>
    <row r="1017" spans="1:26" ht="12.75" customHeight="1">
      <c r="A1017" s="631"/>
      <c r="B1017" s="631"/>
      <c r="C1017" s="631"/>
      <c r="D1017" s="631"/>
      <c r="E1017" s="631"/>
      <c r="F1017" s="631"/>
      <c r="G1017" s="631"/>
      <c r="H1017" s="631"/>
      <c r="I1017" s="631"/>
      <c r="J1017" s="149"/>
      <c r="K1017" s="631"/>
      <c r="L1017" s="631"/>
      <c r="M1017" s="631"/>
      <c r="N1017" s="631"/>
      <c r="O1017" s="631"/>
      <c r="P1017" s="631"/>
      <c r="Q1017" s="631"/>
      <c r="R1017" s="631"/>
      <c r="S1017" s="631"/>
      <c r="T1017" s="631"/>
      <c r="U1017" s="631"/>
      <c r="V1017" s="631"/>
      <c r="W1017" s="631"/>
      <c r="X1017" s="631"/>
      <c r="Y1017" s="631"/>
      <c r="Z1017" s="631"/>
    </row>
    <row r="1018" spans="1:26" ht="12.75" customHeight="1">
      <c r="A1018" s="631"/>
      <c r="B1018" s="631"/>
      <c r="C1018" s="631"/>
      <c r="D1018" s="631"/>
      <c r="E1018" s="631"/>
      <c r="F1018" s="631"/>
      <c r="G1018" s="631"/>
      <c r="H1018" s="631"/>
      <c r="I1018" s="631"/>
      <c r="J1018" s="149"/>
      <c r="K1018" s="631"/>
      <c r="L1018" s="631"/>
      <c r="M1018" s="631"/>
      <c r="N1018" s="631"/>
      <c r="O1018" s="631"/>
      <c r="P1018" s="631"/>
      <c r="Q1018" s="631"/>
      <c r="R1018" s="631"/>
      <c r="S1018" s="631"/>
      <c r="T1018" s="631"/>
      <c r="U1018" s="631"/>
      <c r="V1018" s="631"/>
      <c r="W1018" s="631"/>
      <c r="X1018" s="631"/>
      <c r="Y1018" s="631"/>
      <c r="Z1018" s="631"/>
    </row>
    <row r="1019" spans="1:26" ht="12.75" customHeight="1">
      <c r="A1019" s="631"/>
      <c r="B1019" s="631"/>
      <c r="C1019" s="631"/>
      <c r="D1019" s="631"/>
      <c r="E1019" s="631"/>
      <c r="F1019" s="631"/>
      <c r="G1019" s="631"/>
      <c r="H1019" s="631"/>
      <c r="I1019" s="631"/>
      <c r="J1019" s="149"/>
      <c r="K1019" s="631"/>
      <c r="L1019" s="631"/>
      <c r="M1019" s="631"/>
      <c r="N1019" s="631"/>
      <c r="O1019" s="631"/>
      <c r="P1019" s="631"/>
      <c r="Q1019" s="631"/>
      <c r="R1019" s="631"/>
      <c r="S1019" s="631"/>
      <c r="T1019" s="631"/>
      <c r="U1019" s="631"/>
      <c r="V1019" s="631"/>
      <c r="W1019" s="631"/>
      <c r="X1019" s="631"/>
      <c r="Y1019" s="631"/>
      <c r="Z1019" s="631"/>
    </row>
    <row r="1020" spans="1:26" ht="12.75" customHeight="1">
      <c r="A1020" s="631"/>
      <c r="B1020" s="631"/>
      <c r="C1020" s="631"/>
      <c r="D1020" s="631"/>
      <c r="E1020" s="631"/>
      <c r="F1020" s="631"/>
      <c r="G1020" s="631"/>
      <c r="H1020" s="631"/>
      <c r="I1020" s="631"/>
      <c r="J1020" s="149"/>
      <c r="K1020" s="631"/>
      <c r="L1020" s="631"/>
      <c r="M1020" s="631"/>
      <c r="N1020" s="631"/>
      <c r="O1020" s="631"/>
      <c r="P1020" s="631"/>
      <c r="Q1020" s="631"/>
      <c r="R1020" s="631"/>
      <c r="S1020" s="631"/>
      <c r="T1020" s="631"/>
      <c r="U1020" s="631"/>
      <c r="V1020" s="631"/>
      <c r="W1020" s="631"/>
      <c r="X1020" s="631"/>
      <c r="Y1020" s="631"/>
      <c r="Z1020" s="631"/>
    </row>
    <row r="1021" spans="1:26" ht="12.75" customHeight="1">
      <c r="A1021" s="631"/>
      <c r="B1021" s="631"/>
      <c r="C1021" s="631"/>
      <c r="D1021" s="631"/>
      <c r="E1021" s="631"/>
      <c r="F1021" s="631"/>
      <c r="G1021" s="631"/>
      <c r="H1021" s="631"/>
      <c r="I1021" s="631"/>
      <c r="J1021" s="149"/>
      <c r="K1021" s="631"/>
      <c r="L1021" s="631"/>
      <c r="M1021" s="631"/>
      <c r="N1021" s="631"/>
      <c r="O1021" s="631"/>
      <c r="P1021" s="631"/>
      <c r="Q1021" s="631"/>
      <c r="R1021" s="631"/>
      <c r="S1021" s="631"/>
      <c r="T1021" s="631"/>
      <c r="U1021" s="631"/>
      <c r="V1021" s="631"/>
      <c r="W1021" s="631"/>
      <c r="X1021" s="631"/>
      <c r="Y1021" s="631"/>
      <c r="Z1021" s="631"/>
    </row>
    <row r="1022" spans="1:26" ht="12.75" customHeight="1">
      <c r="A1022" s="631"/>
      <c r="B1022" s="631"/>
      <c r="C1022" s="631"/>
      <c r="D1022" s="631"/>
      <c r="E1022" s="631"/>
      <c r="F1022" s="631"/>
      <c r="G1022" s="631"/>
      <c r="H1022" s="631"/>
      <c r="I1022" s="631"/>
      <c r="J1022" s="149"/>
      <c r="K1022" s="631"/>
      <c r="L1022" s="631"/>
      <c r="M1022" s="631"/>
      <c r="N1022" s="631"/>
      <c r="O1022" s="631"/>
      <c r="P1022" s="631"/>
      <c r="Q1022" s="631"/>
      <c r="R1022" s="631"/>
      <c r="S1022" s="631"/>
      <c r="T1022" s="631"/>
      <c r="U1022" s="631"/>
      <c r="V1022" s="631"/>
      <c r="W1022" s="631"/>
      <c r="X1022" s="631"/>
      <c r="Y1022" s="631"/>
      <c r="Z1022" s="631"/>
    </row>
    <row r="1023" spans="1:26" ht="12.75" customHeight="1">
      <c r="A1023" s="631"/>
      <c r="B1023" s="631"/>
      <c r="C1023" s="631"/>
      <c r="D1023" s="631"/>
      <c r="E1023" s="631"/>
      <c r="F1023" s="631"/>
      <c r="G1023" s="631"/>
      <c r="H1023" s="631"/>
      <c r="I1023" s="631"/>
      <c r="J1023" s="149"/>
      <c r="K1023" s="631"/>
      <c r="L1023" s="631"/>
      <c r="M1023" s="631"/>
      <c r="N1023" s="631"/>
      <c r="O1023" s="631"/>
      <c r="P1023" s="631"/>
      <c r="Q1023" s="631"/>
      <c r="R1023" s="631"/>
      <c r="S1023" s="631"/>
      <c r="T1023" s="631"/>
      <c r="U1023" s="631"/>
      <c r="V1023" s="631"/>
      <c r="W1023" s="631"/>
      <c r="X1023" s="631"/>
      <c r="Y1023" s="631"/>
      <c r="Z1023" s="631"/>
    </row>
    <row r="1024" spans="1:26" ht="12.75" customHeight="1">
      <c r="A1024" s="631"/>
      <c r="B1024" s="631"/>
      <c r="C1024" s="631"/>
      <c r="D1024" s="631"/>
      <c r="E1024" s="631"/>
      <c r="F1024" s="631"/>
      <c r="G1024" s="631"/>
      <c r="H1024" s="631"/>
      <c r="I1024" s="631"/>
      <c r="J1024" s="149"/>
      <c r="K1024" s="631"/>
      <c r="L1024" s="631"/>
      <c r="M1024" s="631"/>
      <c r="N1024" s="631"/>
      <c r="O1024" s="631"/>
      <c r="P1024" s="631"/>
      <c r="Q1024" s="631"/>
      <c r="R1024" s="631"/>
      <c r="S1024" s="631"/>
      <c r="T1024" s="631"/>
      <c r="U1024" s="631"/>
      <c r="V1024" s="631"/>
      <c r="W1024" s="631"/>
      <c r="X1024" s="631"/>
      <c r="Y1024" s="631"/>
      <c r="Z1024" s="631"/>
    </row>
    <row r="1025" spans="1:26" ht="12.75" customHeight="1">
      <c r="A1025" s="631"/>
      <c r="B1025" s="631"/>
      <c r="C1025" s="631"/>
      <c r="D1025" s="631"/>
      <c r="E1025" s="631"/>
      <c r="F1025" s="631"/>
      <c r="G1025" s="631"/>
      <c r="H1025" s="631"/>
      <c r="I1025" s="631"/>
      <c r="J1025" s="149"/>
      <c r="K1025" s="631"/>
      <c r="L1025" s="631"/>
      <c r="M1025" s="631"/>
      <c r="N1025" s="631"/>
      <c r="O1025" s="631"/>
      <c r="P1025" s="631"/>
      <c r="Q1025" s="631"/>
      <c r="R1025" s="631"/>
      <c r="S1025" s="631"/>
      <c r="T1025" s="631"/>
      <c r="U1025" s="631"/>
      <c r="V1025" s="631"/>
      <c r="W1025" s="631"/>
      <c r="X1025" s="631"/>
      <c r="Y1025" s="631"/>
      <c r="Z1025" s="631"/>
    </row>
    <row r="1026" spans="1:26" ht="12.75" customHeight="1">
      <c r="A1026" s="631"/>
      <c r="B1026" s="631"/>
      <c r="C1026" s="631"/>
      <c r="D1026" s="631"/>
      <c r="E1026" s="631"/>
      <c r="F1026" s="631"/>
      <c r="G1026" s="631"/>
      <c r="H1026" s="631"/>
      <c r="I1026" s="631"/>
      <c r="J1026" s="149"/>
      <c r="K1026" s="631"/>
      <c r="L1026" s="631"/>
      <c r="M1026" s="631"/>
      <c r="N1026" s="631"/>
      <c r="O1026" s="631"/>
      <c r="P1026" s="631"/>
      <c r="Q1026" s="631"/>
      <c r="R1026" s="631"/>
      <c r="S1026" s="631"/>
      <c r="T1026" s="631"/>
      <c r="U1026" s="631"/>
      <c r="V1026" s="631"/>
      <c r="W1026" s="631"/>
      <c r="X1026" s="631"/>
      <c r="Y1026" s="631"/>
      <c r="Z1026" s="631"/>
    </row>
    <row r="1027" spans="1:26" ht="12.75" customHeight="1">
      <c r="A1027" s="631"/>
      <c r="B1027" s="631"/>
      <c r="C1027" s="631"/>
      <c r="D1027" s="631"/>
      <c r="E1027" s="631"/>
      <c r="F1027" s="631"/>
      <c r="G1027" s="631"/>
      <c r="H1027" s="631"/>
      <c r="I1027" s="631"/>
      <c r="J1027" s="149"/>
      <c r="K1027" s="631"/>
      <c r="L1027" s="631"/>
      <c r="M1027" s="631"/>
      <c r="N1027" s="631"/>
      <c r="O1027" s="631"/>
      <c r="P1027" s="631"/>
      <c r="Q1027" s="631"/>
      <c r="R1027" s="631"/>
      <c r="S1027" s="631"/>
      <c r="T1027" s="631"/>
      <c r="U1027" s="631"/>
      <c r="V1027" s="631"/>
      <c r="W1027" s="631"/>
      <c r="X1027" s="631"/>
      <c r="Y1027" s="631"/>
      <c r="Z1027" s="631"/>
    </row>
    <row r="1028" spans="1:26" ht="12.75" customHeight="1">
      <c r="A1028" s="631"/>
      <c r="B1028" s="631"/>
      <c r="C1028" s="631"/>
      <c r="D1028" s="631"/>
      <c r="E1028" s="631"/>
      <c r="F1028" s="631"/>
      <c r="G1028" s="631"/>
      <c r="H1028" s="631"/>
      <c r="I1028" s="631"/>
      <c r="J1028" s="149"/>
      <c r="K1028" s="631"/>
      <c r="L1028" s="631"/>
      <c r="M1028" s="631"/>
      <c r="N1028" s="631"/>
      <c r="O1028" s="631"/>
      <c r="P1028" s="631"/>
      <c r="Q1028" s="631"/>
      <c r="R1028" s="631"/>
      <c r="S1028" s="631"/>
      <c r="T1028" s="631"/>
      <c r="U1028" s="631"/>
      <c r="V1028" s="631"/>
      <c r="W1028" s="631"/>
      <c r="X1028" s="631"/>
      <c r="Y1028" s="631"/>
      <c r="Z1028" s="631"/>
    </row>
    <row r="1029" spans="1:26" ht="12.75" customHeight="1">
      <c r="A1029" s="631"/>
      <c r="B1029" s="631"/>
      <c r="C1029" s="631"/>
      <c r="D1029" s="631"/>
      <c r="E1029" s="631"/>
      <c r="F1029" s="631"/>
      <c r="G1029" s="631"/>
      <c r="H1029" s="631"/>
      <c r="I1029" s="631"/>
      <c r="J1029" s="149"/>
      <c r="K1029" s="631"/>
      <c r="L1029" s="631"/>
      <c r="M1029" s="631"/>
      <c r="N1029" s="631"/>
      <c r="O1029" s="631"/>
      <c r="P1029" s="631"/>
      <c r="Q1029" s="631"/>
      <c r="R1029" s="631"/>
      <c r="S1029" s="631"/>
      <c r="T1029" s="631"/>
      <c r="U1029" s="631"/>
      <c r="V1029" s="631"/>
      <c r="W1029" s="631"/>
      <c r="X1029" s="631"/>
      <c r="Y1029" s="631"/>
      <c r="Z1029" s="631"/>
    </row>
    <row r="1030" spans="1:26" ht="12.75" customHeight="1">
      <c r="A1030" s="631"/>
      <c r="B1030" s="631"/>
      <c r="C1030" s="631"/>
      <c r="D1030" s="631"/>
      <c r="E1030" s="631"/>
      <c r="F1030" s="631"/>
      <c r="G1030" s="631"/>
      <c r="H1030" s="631"/>
      <c r="I1030" s="631"/>
      <c r="J1030" s="149"/>
      <c r="K1030" s="631"/>
      <c r="L1030" s="631"/>
      <c r="M1030" s="631"/>
      <c r="N1030" s="631"/>
      <c r="O1030" s="631"/>
      <c r="P1030" s="631"/>
      <c r="Q1030" s="631"/>
      <c r="R1030" s="631"/>
      <c r="S1030" s="631"/>
      <c r="T1030" s="631"/>
      <c r="U1030" s="631"/>
      <c r="V1030" s="631"/>
      <c r="W1030" s="631"/>
      <c r="X1030" s="631"/>
      <c r="Y1030" s="631"/>
      <c r="Z1030" s="631"/>
    </row>
    <row r="1031" spans="1:26" ht="15.75" customHeight="1"/>
    <row r="1032" spans="1:26" ht="15.75" customHeight="1"/>
    <row r="1033" spans="1:26" ht="15.75" customHeight="1"/>
    <row r="1034" spans="1:26" ht="15.75" customHeight="1"/>
    <row r="1035" spans="1:26" ht="15.75" customHeight="1"/>
    <row r="1036" spans="1:26" ht="15.75" customHeight="1"/>
    <row r="1037" spans="1:26" ht="15.75" customHeight="1"/>
    <row r="1038" spans="1:26" ht="15.75" customHeight="1"/>
    <row r="1039" spans="1:26" ht="15.75" customHeight="1"/>
    <row r="1040" spans="1:26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</sheetData>
  <mergeCells count="1311"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47:F647"/>
    <mergeCell ref="E648:F648"/>
    <mergeCell ref="E649:F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B622:C622"/>
    <mergeCell ref="E582:F582"/>
    <mergeCell ref="E583:F583"/>
    <mergeCell ref="E584:F584"/>
    <mergeCell ref="E585:F585"/>
    <mergeCell ref="E586:F586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E579:F579"/>
    <mergeCell ref="E580:F580"/>
    <mergeCell ref="E581:F581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68:C568"/>
    <mergeCell ref="B569:C569"/>
    <mergeCell ref="B570:C570"/>
    <mergeCell ref="B571:C571"/>
    <mergeCell ref="B572:C572"/>
    <mergeCell ref="B573:C573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62:F562"/>
    <mergeCell ref="E563:F563"/>
    <mergeCell ref="B558:C558"/>
    <mergeCell ref="B559:C559"/>
    <mergeCell ref="B560:C560"/>
    <mergeCell ref="B561:C561"/>
    <mergeCell ref="E561:F561"/>
    <mergeCell ref="B562:C562"/>
    <mergeCell ref="B563:C563"/>
    <mergeCell ref="B564:C564"/>
    <mergeCell ref="E564:F564"/>
    <mergeCell ref="B565:C565"/>
    <mergeCell ref="E565:F565"/>
    <mergeCell ref="B566:C566"/>
    <mergeCell ref="E566:F566"/>
    <mergeCell ref="E567:F567"/>
    <mergeCell ref="B567:C567"/>
    <mergeCell ref="E542:F542"/>
    <mergeCell ref="B542:C542"/>
    <mergeCell ref="B543:C543"/>
    <mergeCell ref="B544:C544"/>
    <mergeCell ref="B545:C545"/>
    <mergeCell ref="B546:C546"/>
    <mergeCell ref="B547:C547"/>
    <mergeCell ref="B548:C548"/>
    <mergeCell ref="E559:F559"/>
    <mergeCell ref="E560:F560"/>
    <mergeCell ref="B555:C555"/>
    <mergeCell ref="E555:F555"/>
    <mergeCell ref="B556:C556"/>
    <mergeCell ref="E556:F556"/>
    <mergeCell ref="B557:C557"/>
    <mergeCell ref="E557:F557"/>
    <mergeCell ref="E558:F558"/>
    <mergeCell ref="E552:F552"/>
    <mergeCell ref="B553:C553"/>
    <mergeCell ref="B554:C554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A533:I533"/>
    <mergeCell ref="E534:F534"/>
    <mergeCell ref="E537:F537"/>
    <mergeCell ref="E538:F538"/>
    <mergeCell ref="B534:C534"/>
    <mergeCell ref="B535:C535"/>
    <mergeCell ref="E535:F535"/>
    <mergeCell ref="B536:C536"/>
    <mergeCell ref="E536:F536"/>
    <mergeCell ref="B537:C537"/>
    <mergeCell ref="B538:C538"/>
    <mergeCell ref="B539:C539"/>
    <mergeCell ref="E539:F539"/>
    <mergeCell ref="B540:C540"/>
    <mergeCell ref="E540:F540"/>
    <mergeCell ref="B541:C541"/>
    <mergeCell ref="E541:F541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E826:F826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E848:F848"/>
    <mergeCell ref="E849:F849"/>
    <mergeCell ref="E850:F850"/>
    <mergeCell ref="E851:F851"/>
    <mergeCell ref="E852:F852"/>
    <mergeCell ref="E853:F853"/>
    <mergeCell ref="E854:F854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831:F831"/>
    <mergeCell ref="E832:F832"/>
    <mergeCell ref="E833:F833"/>
    <mergeCell ref="E834:F834"/>
    <mergeCell ref="E835:F835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E846:F846"/>
    <mergeCell ref="E847:F847"/>
    <mergeCell ref="E765:F765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827:F827"/>
    <mergeCell ref="E828:F828"/>
    <mergeCell ref="E829:F829"/>
    <mergeCell ref="E830:F830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E763:F763"/>
    <mergeCell ref="E764:F764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E705:F705"/>
    <mergeCell ref="E706:F706"/>
    <mergeCell ref="E707:F707"/>
    <mergeCell ref="E708:F708"/>
    <mergeCell ref="E709:F709"/>
    <mergeCell ref="E710:F710"/>
    <mergeCell ref="A711:I711"/>
    <mergeCell ref="E712:F712"/>
    <mergeCell ref="E713:F713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48:C848"/>
    <mergeCell ref="B849:C849"/>
    <mergeCell ref="B850:C850"/>
    <mergeCell ref="B851:C851"/>
    <mergeCell ref="B852:C852"/>
    <mergeCell ref="B853:C853"/>
    <mergeCell ref="B854:C854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765:C765"/>
    <mergeCell ref="B766:C766"/>
    <mergeCell ref="B767:C767"/>
    <mergeCell ref="B768:C768"/>
    <mergeCell ref="B769:C769"/>
    <mergeCell ref="B770:C770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2:C712"/>
    <mergeCell ref="B713:C713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E521:F521"/>
    <mergeCell ref="E529:F529"/>
    <mergeCell ref="E530:F530"/>
    <mergeCell ref="E531:F531"/>
    <mergeCell ref="E532:F532"/>
    <mergeCell ref="E522:F522"/>
    <mergeCell ref="E523:F523"/>
    <mergeCell ref="E524:F524"/>
    <mergeCell ref="E525:F525"/>
    <mergeCell ref="E526:F526"/>
    <mergeCell ref="E527:F527"/>
    <mergeCell ref="E528:F528"/>
    <mergeCell ref="B623:C623"/>
    <mergeCell ref="B624:C624"/>
    <mergeCell ref="B625:C625"/>
    <mergeCell ref="B626:C626"/>
    <mergeCell ref="B627:C627"/>
    <mergeCell ref="E550:F550"/>
    <mergeCell ref="E551:F551"/>
    <mergeCell ref="E543:F543"/>
    <mergeCell ref="E544:F544"/>
    <mergeCell ref="E545:F545"/>
    <mergeCell ref="E546:F546"/>
    <mergeCell ref="E547:F547"/>
    <mergeCell ref="E548:F548"/>
    <mergeCell ref="E549:F549"/>
    <mergeCell ref="E553:F553"/>
    <mergeCell ref="E554:F554"/>
    <mergeCell ref="B549:C549"/>
    <mergeCell ref="B550:C550"/>
    <mergeCell ref="B551:C551"/>
    <mergeCell ref="B552:C552"/>
    <mergeCell ref="B511:C511"/>
    <mergeCell ref="E511:F511"/>
    <mergeCell ref="B512:C512"/>
    <mergeCell ref="E512:F512"/>
    <mergeCell ref="B513:C513"/>
    <mergeCell ref="E513:F513"/>
    <mergeCell ref="E514:F514"/>
    <mergeCell ref="B514:C514"/>
    <mergeCell ref="B515:C515"/>
    <mergeCell ref="B516:C516"/>
    <mergeCell ref="B517:C517"/>
    <mergeCell ref="B518:C518"/>
    <mergeCell ref="B519:C519"/>
    <mergeCell ref="B520:C520"/>
    <mergeCell ref="E515:F515"/>
    <mergeCell ref="E516:F516"/>
    <mergeCell ref="E517:F517"/>
    <mergeCell ref="E518:F518"/>
    <mergeCell ref="E519:F519"/>
    <mergeCell ref="E520:F520"/>
    <mergeCell ref="B461:C461"/>
    <mergeCell ref="B462:C462"/>
    <mergeCell ref="B463:C463"/>
    <mergeCell ref="B464:C464"/>
    <mergeCell ref="B465:C465"/>
    <mergeCell ref="B466:C466"/>
    <mergeCell ref="B502:C502"/>
    <mergeCell ref="E502:F502"/>
    <mergeCell ref="B503:C503"/>
    <mergeCell ref="E503:F503"/>
    <mergeCell ref="B504:C504"/>
    <mergeCell ref="E504:F504"/>
    <mergeCell ref="E505:F505"/>
    <mergeCell ref="E509:F509"/>
    <mergeCell ref="E510:F510"/>
    <mergeCell ref="B505:C505"/>
    <mergeCell ref="B506:C506"/>
    <mergeCell ref="B507:C507"/>
    <mergeCell ref="B508:C508"/>
    <mergeCell ref="E508:F508"/>
    <mergeCell ref="B509:C509"/>
    <mergeCell ref="B510:C510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E460:F460"/>
    <mergeCell ref="E461:F461"/>
    <mergeCell ref="E462:F462"/>
    <mergeCell ref="E463:F463"/>
    <mergeCell ref="E464:F464"/>
    <mergeCell ref="E465:F465"/>
    <mergeCell ref="B417:C417"/>
    <mergeCell ref="B418:C418"/>
    <mergeCell ref="B419:C419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B411:C411"/>
    <mergeCell ref="B412:C412"/>
    <mergeCell ref="B413:C413"/>
    <mergeCell ref="B414:C414"/>
    <mergeCell ref="B415:C415"/>
    <mergeCell ref="B416:C416"/>
    <mergeCell ref="E418:F418"/>
    <mergeCell ref="E419:F419"/>
    <mergeCell ref="A420:I420"/>
    <mergeCell ref="E423:F423"/>
    <mergeCell ref="E424:F424"/>
    <mergeCell ref="E425:F425"/>
    <mergeCell ref="E411:F411"/>
    <mergeCell ref="E412:F412"/>
    <mergeCell ref="E413:F413"/>
    <mergeCell ref="E414:F414"/>
    <mergeCell ref="E415:F415"/>
    <mergeCell ref="E416:F416"/>
    <mergeCell ref="E417:F417"/>
    <mergeCell ref="E421:F421"/>
    <mergeCell ref="E422:F422"/>
    <mergeCell ref="E405:F405"/>
    <mergeCell ref="E406:F406"/>
    <mergeCell ref="B401:C401"/>
    <mergeCell ref="B402:C402"/>
    <mergeCell ref="B403:C403"/>
    <mergeCell ref="B404:C404"/>
    <mergeCell ref="E404:F404"/>
    <mergeCell ref="B405:C405"/>
    <mergeCell ref="B406:C406"/>
    <mergeCell ref="B407:C407"/>
    <mergeCell ref="E407:F407"/>
    <mergeCell ref="B408:C408"/>
    <mergeCell ref="E408:F408"/>
    <mergeCell ref="B409:C409"/>
    <mergeCell ref="E409:F409"/>
    <mergeCell ref="E410:F410"/>
    <mergeCell ref="B410:C410"/>
    <mergeCell ref="B384:C384"/>
    <mergeCell ref="E384:F384"/>
    <mergeCell ref="E385:F385"/>
    <mergeCell ref="B385:C385"/>
    <mergeCell ref="B386:C386"/>
    <mergeCell ref="B387:C387"/>
    <mergeCell ref="B388:C388"/>
    <mergeCell ref="B389:C389"/>
    <mergeCell ref="B390:C390"/>
    <mergeCell ref="B391:C391"/>
    <mergeCell ref="E402:F402"/>
    <mergeCell ref="E403:F403"/>
    <mergeCell ref="B398:C398"/>
    <mergeCell ref="E398:F398"/>
    <mergeCell ref="B399:C399"/>
    <mergeCell ref="E399:F399"/>
    <mergeCell ref="B400:C400"/>
    <mergeCell ref="E400:F400"/>
    <mergeCell ref="E401:F401"/>
    <mergeCell ref="B362:C362"/>
    <mergeCell ref="B363:C363"/>
    <mergeCell ref="B364:C364"/>
    <mergeCell ref="B365:C365"/>
    <mergeCell ref="A366:I366"/>
    <mergeCell ref="B367:C367"/>
    <mergeCell ref="E367:F367"/>
    <mergeCell ref="E368:F368"/>
    <mergeCell ref="E377:F377"/>
    <mergeCell ref="E378:F378"/>
    <mergeCell ref="E396:F396"/>
    <mergeCell ref="E397:F397"/>
    <mergeCell ref="B392:C392"/>
    <mergeCell ref="B394:C394"/>
    <mergeCell ref="E394:F394"/>
    <mergeCell ref="B395:C395"/>
    <mergeCell ref="E395:F395"/>
    <mergeCell ref="B396:C396"/>
    <mergeCell ref="B397:C397"/>
    <mergeCell ref="B373:C373"/>
    <mergeCell ref="E373:F373"/>
    <mergeCell ref="B374:C374"/>
    <mergeCell ref="E374:F374"/>
    <mergeCell ref="B375:C375"/>
    <mergeCell ref="E375:F375"/>
    <mergeCell ref="E376:F376"/>
    <mergeCell ref="E380:F380"/>
    <mergeCell ref="E381:F381"/>
    <mergeCell ref="B376:C376"/>
    <mergeCell ref="B377:C377"/>
    <mergeCell ref="B378:C378"/>
    <mergeCell ref="B379:C379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491:C491"/>
    <mergeCell ref="B492:C492"/>
    <mergeCell ref="B493:C493"/>
    <mergeCell ref="B494:C494"/>
    <mergeCell ref="E500:F500"/>
    <mergeCell ref="E501:F501"/>
    <mergeCell ref="B495:C495"/>
    <mergeCell ref="B496:C496"/>
    <mergeCell ref="B497:C497"/>
    <mergeCell ref="B498:C498"/>
    <mergeCell ref="A499:I499"/>
    <mergeCell ref="B500:C500"/>
    <mergeCell ref="B501:C501"/>
    <mergeCell ref="E506:F506"/>
    <mergeCell ref="E507:F50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E498:F498"/>
    <mergeCell ref="E487:F487"/>
    <mergeCell ref="E488:F488"/>
    <mergeCell ref="E489:F489"/>
    <mergeCell ref="E490:F490"/>
    <mergeCell ref="E491:F491"/>
    <mergeCell ref="E492:F492"/>
    <mergeCell ref="E493:F493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E474:F474"/>
    <mergeCell ref="E475:F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94:F494"/>
    <mergeCell ref="E495:F495"/>
    <mergeCell ref="E496:F496"/>
    <mergeCell ref="E497:F497"/>
    <mergeCell ref="E371:F371"/>
    <mergeCell ref="E372:F372"/>
    <mergeCell ref="B368:C368"/>
    <mergeCell ref="B369:C369"/>
    <mergeCell ref="E369:F369"/>
    <mergeCell ref="B370:C370"/>
    <mergeCell ref="E370:F370"/>
    <mergeCell ref="B371:C371"/>
    <mergeCell ref="B372:C372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379:F379"/>
    <mergeCell ref="B380:C380"/>
    <mergeCell ref="B381:C381"/>
    <mergeCell ref="E386:F386"/>
    <mergeCell ref="E387:F387"/>
    <mergeCell ref="E388:F388"/>
    <mergeCell ref="E389:F389"/>
    <mergeCell ref="E390:F390"/>
    <mergeCell ref="E391:F391"/>
    <mergeCell ref="E392:F392"/>
    <mergeCell ref="A393:I393"/>
    <mergeCell ref="B382:C382"/>
    <mergeCell ref="E382:F382"/>
    <mergeCell ref="B383:C383"/>
    <mergeCell ref="E383:F383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A320:I320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48:F348"/>
    <mergeCell ref="E349:F349"/>
    <mergeCell ref="E350:F350"/>
    <mergeCell ref="E351:F351"/>
    <mergeCell ref="E352:F352"/>
    <mergeCell ref="E353:F353"/>
    <mergeCell ref="E354:F354"/>
    <mergeCell ref="E362:F362"/>
    <mergeCell ref="E363:F363"/>
    <mergeCell ref="E364:F364"/>
    <mergeCell ref="E365:F365"/>
    <mergeCell ref="E355:F355"/>
    <mergeCell ref="E356:F356"/>
    <mergeCell ref="E357:F357"/>
    <mergeCell ref="E358:F358"/>
    <mergeCell ref="E359:F359"/>
    <mergeCell ref="E360:F360"/>
    <mergeCell ref="E361:F361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267:F267"/>
    <mergeCell ref="E268:F268"/>
    <mergeCell ref="H269:I269"/>
    <mergeCell ref="K269:L269"/>
    <mergeCell ref="E283:F283"/>
    <mergeCell ref="A284:I284"/>
    <mergeCell ref="E319:F319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5:F285"/>
    <mergeCell ref="B256:C256"/>
    <mergeCell ref="E256:F256"/>
    <mergeCell ref="B257:C257"/>
    <mergeCell ref="E257:F257"/>
    <mergeCell ref="B258:C258"/>
    <mergeCell ref="E258:F258"/>
    <mergeCell ref="A259:I259"/>
    <mergeCell ref="B260:C260"/>
    <mergeCell ref="E260:F260"/>
    <mergeCell ref="B261:C261"/>
    <mergeCell ref="E261:F261"/>
    <mergeCell ref="B262:C262"/>
    <mergeCell ref="E262:F262"/>
    <mergeCell ref="E263:F263"/>
    <mergeCell ref="E264:F264"/>
    <mergeCell ref="E265:F265"/>
    <mergeCell ref="E266:F266"/>
    <mergeCell ref="E251:F251"/>
    <mergeCell ref="E252:F252"/>
    <mergeCell ref="B247:C247"/>
    <mergeCell ref="E247:F247"/>
    <mergeCell ref="B248:C248"/>
    <mergeCell ref="E248:F248"/>
    <mergeCell ref="B249:C249"/>
    <mergeCell ref="E249:F249"/>
    <mergeCell ref="E250:F250"/>
    <mergeCell ref="E254:F254"/>
    <mergeCell ref="E255:F255"/>
    <mergeCell ref="B250:C250"/>
    <mergeCell ref="B251:C251"/>
    <mergeCell ref="B252:C252"/>
    <mergeCell ref="B253:C253"/>
    <mergeCell ref="E253:F253"/>
    <mergeCell ref="B254:C254"/>
    <mergeCell ref="B255:C255"/>
    <mergeCell ref="E240:F240"/>
    <mergeCell ref="A241:I241"/>
    <mergeCell ref="E242:F242"/>
    <mergeCell ref="B231:C231"/>
    <mergeCell ref="E231:F231"/>
    <mergeCell ref="B232:C232"/>
    <mergeCell ref="E232:F232"/>
    <mergeCell ref="B233:C233"/>
    <mergeCell ref="E233:F233"/>
    <mergeCell ref="E234:F234"/>
    <mergeCell ref="B234:C234"/>
    <mergeCell ref="B235:C235"/>
    <mergeCell ref="B236:C236"/>
    <mergeCell ref="B237:C237"/>
    <mergeCell ref="B238:C238"/>
    <mergeCell ref="B239:C239"/>
    <mergeCell ref="B240:C240"/>
    <mergeCell ref="E226:F226"/>
    <mergeCell ref="E227:F227"/>
    <mergeCell ref="E245:F245"/>
    <mergeCell ref="E246:F246"/>
    <mergeCell ref="B242:C242"/>
    <mergeCell ref="B243:C243"/>
    <mergeCell ref="E243:F243"/>
    <mergeCell ref="B244:C244"/>
    <mergeCell ref="E244:F244"/>
    <mergeCell ref="B245:C245"/>
    <mergeCell ref="B246:C246"/>
    <mergeCell ref="B222:C222"/>
    <mergeCell ref="E222:F222"/>
    <mergeCell ref="B223:C223"/>
    <mergeCell ref="E223:F223"/>
    <mergeCell ref="B224:C224"/>
    <mergeCell ref="E224:F224"/>
    <mergeCell ref="E225:F225"/>
    <mergeCell ref="E229:F229"/>
    <mergeCell ref="E230:F230"/>
    <mergeCell ref="B225:C225"/>
    <mergeCell ref="B226:C226"/>
    <mergeCell ref="B227:C227"/>
    <mergeCell ref="B228:C228"/>
    <mergeCell ref="E228:F228"/>
    <mergeCell ref="B229:C229"/>
    <mergeCell ref="B230:C230"/>
    <mergeCell ref="E235:F235"/>
    <mergeCell ref="E236:F236"/>
    <mergeCell ref="E237:F237"/>
    <mergeCell ref="E238:F238"/>
    <mergeCell ref="E239:F239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20:F220"/>
    <mergeCell ref="E221:F221"/>
    <mergeCell ref="E216:F216"/>
    <mergeCell ref="E217:F217"/>
    <mergeCell ref="A218:I218"/>
    <mergeCell ref="B219:C219"/>
    <mergeCell ref="E219:F219"/>
    <mergeCell ref="B220:C220"/>
    <mergeCell ref="B221:C221"/>
    <mergeCell ref="B299:C299"/>
    <mergeCell ref="B300:C300"/>
    <mergeCell ref="B301:C301"/>
    <mergeCell ref="B302:C302"/>
    <mergeCell ref="B303:C303"/>
    <mergeCell ref="B304:C304"/>
    <mergeCell ref="B305:C305"/>
    <mergeCell ref="B321:C321"/>
    <mergeCell ref="B322:C322"/>
    <mergeCell ref="B323:C323"/>
    <mergeCell ref="B324:C324"/>
    <mergeCell ref="B325:C325"/>
    <mergeCell ref="B326:C326"/>
    <mergeCell ref="B327:C327"/>
    <mergeCell ref="A1:I1"/>
    <mergeCell ref="A2:I2"/>
    <mergeCell ref="A3:I3"/>
    <mergeCell ref="A12:I12"/>
    <mergeCell ref="A21:I21"/>
    <mergeCell ref="A38:I38"/>
    <mergeCell ref="A116:I116"/>
    <mergeCell ref="A155:I155"/>
    <mergeCell ref="C157:E157"/>
    <mergeCell ref="H163:I163"/>
    <mergeCell ref="A187:I187"/>
    <mergeCell ref="C189:E189"/>
    <mergeCell ref="A201:I201"/>
    <mergeCell ref="B202:C202"/>
    <mergeCell ref="E202:F202"/>
    <mergeCell ref="E203:F203"/>
    <mergeCell ref="E204:F204"/>
    <mergeCell ref="E205:F205"/>
    <mergeCell ref="B281:C281"/>
    <mergeCell ref="B282:C282"/>
    <mergeCell ref="B283:C283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</mergeCells>
  <pageMargins left="0.25" right="0.25" top="0.75" bottom="0.75" header="0" footer="0"/>
  <pageSetup paperSize="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0014"/>
  </sheetPr>
  <dimension ref="A1:Z990"/>
  <sheetViews>
    <sheetView workbookViewId="0"/>
  </sheetViews>
  <sheetFormatPr defaultColWidth="14.42578125" defaultRowHeight="15" customHeight="1"/>
  <cols>
    <col min="1" max="1" width="31" customWidth="1"/>
    <col min="2" max="2" width="8.7109375" customWidth="1"/>
    <col min="3" max="4" width="11.42578125" customWidth="1"/>
    <col min="5" max="5" width="27.28515625" customWidth="1"/>
    <col min="6" max="6" width="8" customWidth="1"/>
    <col min="7" max="8" width="11.42578125" customWidth="1"/>
    <col min="9" max="13" width="9.140625" customWidth="1"/>
    <col min="14" max="26" width="8" customWidth="1"/>
  </cols>
  <sheetData>
    <row r="1" spans="1:26" ht="21" customHeight="1">
      <c r="A1" s="1524"/>
      <c r="B1" s="1348"/>
      <c r="C1" s="1348"/>
      <c r="D1" s="1348"/>
      <c r="E1" s="1348"/>
      <c r="F1" s="1348"/>
      <c r="G1" s="1348"/>
      <c r="H1" s="1348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</row>
    <row r="2" spans="1:26" ht="27.75" customHeight="1">
      <c r="A2" s="1525" t="s">
        <v>4187</v>
      </c>
      <c r="B2" s="1369"/>
      <c r="C2" s="1369"/>
      <c r="D2" s="1369"/>
      <c r="E2" s="1369"/>
      <c r="F2" s="1369"/>
      <c r="G2" s="1369"/>
      <c r="H2" s="1369"/>
      <c r="I2" s="631"/>
      <c r="J2" s="631"/>
      <c r="K2" s="631"/>
      <c r="L2" s="631"/>
      <c r="M2" s="631"/>
      <c r="N2" s="631"/>
      <c r="O2" s="631"/>
      <c r="P2" s="631"/>
      <c r="Q2" s="631"/>
      <c r="R2" s="631"/>
      <c r="S2" s="631"/>
      <c r="T2" s="631"/>
      <c r="U2" s="631"/>
      <c r="V2" s="631"/>
      <c r="W2" s="631"/>
      <c r="X2" s="631"/>
      <c r="Y2" s="631"/>
      <c r="Z2" s="631"/>
    </row>
    <row r="3" spans="1:26" ht="15.75" customHeight="1">
      <c r="A3" s="1207" t="s">
        <v>10</v>
      </c>
      <c r="B3" s="1208" t="s">
        <v>11</v>
      </c>
      <c r="C3" s="1209" t="s">
        <v>4188</v>
      </c>
      <c r="D3" s="1209" t="s">
        <v>12</v>
      </c>
      <c r="E3" s="1208" t="s">
        <v>10</v>
      </c>
      <c r="F3" s="1208" t="s">
        <v>11</v>
      </c>
      <c r="G3" s="1210" t="s">
        <v>4188</v>
      </c>
      <c r="H3" s="1209" t="s">
        <v>12</v>
      </c>
      <c r="I3" s="631"/>
      <c r="J3" s="631"/>
      <c r="K3" s="631"/>
      <c r="L3" s="631"/>
      <c r="M3" s="631"/>
      <c r="N3" s="631"/>
      <c r="O3" s="631"/>
      <c r="P3" s="631"/>
      <c r="Q3" s="631"/>
      <c r="R3" s="631"/>
      <c r="S3" s="631"/>
      <c r="T3" s="631"/>
      <c r="U3" s="631"/>
      <c r="V3" s="631"/>
      <c r="W3" s="631"/>
      <c r="X3" s="631"/>
      <c r="Y3" s="631"/>
      <c r="Z3" s="631"/>
    </row>
    <row r="4" spans="1:26" ht="15.75" customHeight="1">
      <c r="A4" s="1211" t="s">
        <v>4189</v>
      </c>
      <c r="B4" s="1212">
        <v>6</v>
      </c>
      <c r="C4" s="1213">
        <v>10</v>
      </c>
      <c r="D4" s="50"/>
      <c r="E4" s="1214" t="s">
        <v>4190</v>
      </c>
      <c r="F4" s="1215">
        <v>32</v>
      </c>
      <c r="G4" s="1216">
        <v>10</v>
      </c>
      <c r="H4" s="1217"/>
      <c r="I4" s="631"/>
      <c r="J4" s="1503"/>
      <c r="K4" s="1354"/>
      <c r="L4" s="631"/>
      <c r="M4" s="631"/>
      <c r="N4" s="631"/>
      <c r="O4" s="631"/>
      <c r="P4" s="631"/>
      <c r="Q4" s="631"/>
      <c r="R4" s="631"/>
      <c r="S4" s="631"/>
      <c r="T4" s="631"/>
      <c r="U4" s="631"/>
      <c r="V4" s="631"/>
      <c r="W4" s="631"/>
      <c r="X4" s="631"/>
      <c r="Y4" s="631"/>
      <c r="Z4" s="631"/>
    </row>
    <row r="5" spans="1:26">
      <c r="A5" s="1211" t="s">
        <v>4191</v>
      </c>
      <c r="B5" s="1212">
        <v>10</v>
      </c>
      <c r="C5" s="1213" t="s">
        <v>4192</v>
      </c>
      <c r="D5" s="50"/>
      <c r="E5" s="1214" t="s">
        <v>4193</v>
      </c>
      <c r="F5" s="1218">
        <v>32</v>
      </c>
      <c r="G5" s="1216">
        <v>10</v>
      </c>
      <c r="H5" s="1219"/>
      <c r="I5" s="631"/>
      <c r="J5" s="1503"/>
      <c r="K5" s="1354"/>
      <c r="L5" s="631"/>
      <c r="M5" s="631"/>
      <c r="N5" s="631"/>
      <c r="O5" s="631"/>
      <c r="P5" s="631"/>
      <c r="Q5" s="631"/>
      <c r="R5" s="631"/>
      <c r="S5" s="631"/>
      <c r="T5" s="631"/>
      <c r="U5" s="631"/>
      <c r="V5" s="631"/>
      <c r="W5" s="631"/>
      <c r="X5" s="631"/>
      <c r="Y5" s="631"/>
      <c r="Z5" s="631"/>
    </row>
    <row r="6" spans="1:26">
      <c r="A6" s="1211" t="s">
        <v>4194</v>
      </c>
      <c r="B6" s="1212">
        <v>10</v>
      </c>
      <c r="C6" s="1213" t="s">
        <v>4192</v>
      </c>
      <c r="D6" s="50"/>
      <c r="E6" s="1214" t="s">
        <v>4195</v>
      </c>
      <c r="F6" s="1220">
        <v>32</v>
      </c>
      <c r="G6" s="1216" t="s">
        <v>4196</v>
      </c>
      <c r="H6" s="1219"/>
      <c r="I6" s="631"/>
      <c r="J6" s="1503"/>
      <c r="K6" s="1354"/>
      <c r="L6" s="631"/>
      <c r="M6" s="631"/>
      <c r="N6" s="631"/>
      <c r="O6" s="631"/>
      <c r="P6" s="631"/>
      <c r="Q6" s="631"/>
      <c r="R6" s="631"/>
      <c r="S6" s="631"/>
      <c r="T6" s="631"/>
      <c r="U6" s="631"/>
      <c r="V6" s="631"/>
      <c r="W6" s="631"/>
      <c r="X6" s="631"/>
      <c r="Y6" s="631"/>
      <c r="Z6" s="631"/>
    </row>
    <row r="7" spans="1:26">
      <c r="A7" s="1214" t="s">
        <v>4197</v>
      </c>
      <c r="B7" s="1220">
        <v>10</v>
      </c>
      <c r="C7" s="1216">
        <v>10</v>
      </c>
      <c r="D7" s="50"/>
      <c r="E7" s="1214" t="s">
        <v>4198</v>
      </c>
      <c r="F7" s="1220">
        <v>32</v>
      </c>
      <c r="G7" s="1216" t="s">
        <v>4196</v>
      </c>
      <c r="H7" s="1219"/>
      <c r="I7" s="631"/>
      <c r="J7" s="1503"/>
      <c r="K7" s="1354"/>
      <c r="L7" s="631"/>
      <c r="M7" s="631"/>
      <c r="N7" s="631"/>
      <c r="O7" s="631"/>
      <c r="P7" s="631"/>
      <c r="Q7" s="631"/>
      <c r="R7" s="631"/>
      <c r="S7" s="631"/>
      <c r="T7" s="631"/>
      <c r="U7" s="631"/>
      <c r="V7" s="631"/>
      <c r="W7" s="631"/>
      <c r="X7" s="631"/>
      <c r="Y7" s="631"/>
      <c r="Z7" s="631"/>
    </row>
    <row r="8" spans="1:26" ht="30">
      <c r="A8" s="1214" t="s">
        <v>4199</v>
      </c>
      <c r="B8" s="1220">
        <v>10</v>
      </c>
      <c r="C8" s="1216">
        <v>25</v>
      </c>
      <c r="D8" s="50"/>
      <c r="E8" s="1214" t="s">
        <v>4200</v>
      </c>
      <c r="F8" s="1218">
        <v>32</v>
      </c>
      <c r="G8" s="1216" t="s">
        <v>4196</v>
      </c>
      <c r="H8" s="1219"/>
      <c r="I8" s="631"/>
      <c r="J8" s="1503"/>
      <c r="K8" s="1354"/>
      <c r="L8" s="631"/>
      <c r="M8" s="631"/>
      <c r="N8" s="631"/>
      <c r="O8" s="631"/>
      <c r="P8" s="631"/>
      <c r="Q8" s="631"/>
      <c r="R8" s="631"/>
      <c r="S8" s="631"/>
      <c r="T8" s="631"/>
      <c r="U8" s="631"/>
      <c r="V8" s="631"/>
      <c r="W8" s="631"/>
      <c r="X8" s="631"/>
      <c r="Y8" s="631"/>
      <c r="Z8" s="631"/>
    </row>
    <row r="9" spans="1:26">
      <c r="A9" s="1214" t="s">
        <v>4201</v>
      </c>
      <c r="B9" s="1220">
        <v>10</v>
      </c>
      <c r="C9" s="1216">
        <v>25</v>
      </c>
      <c r="D9" s="50"/>
      <c r="E9" s="1214" t="s">
        <v>4202</v>
      </c>
      <c r="F9" s="1218">
        <v>32</v>
      </c>
      <c r="G9" s="1216">
        <v>10</v>
      </c>
      <c r="H9" s="1219"/>
      <c r="I9" s="631"/>
      <c r="J9" s="1503"/>
      <c r="K9" s="1354"/>
      <c r="L9" s="631"/>
      <c r="M9" s="631"/>
      <c r="N9" s="631"/>
      <c r="O9" s="631"/>
      <c r="P9" s="631"/>
      <c r="Q9" s="631"/>
      <c r="R9" s="631"/>
      <c r="S9" s="631"/>
      <c r="T9" s="631"/>
      <c r="U9" s="631"/>
      <c r="V9" s="631"/>
      <c r="W9" s="631"/>
      <c r="X9" s="631"/>
      <c r="Y9" s="631"/>
      <c r="Z9" s="631"/>
    </row>
    <row r="10" spans="1:26">
      <c r="A10" s="1214" t="s">
        <v>4203</v>
      </c>
      <c r="B10" s="1220">
        <v>10</v>
      </c>
      <c r="C10" s="1216" t="s">
        <v>4204</v>
      </c>
      <c r="D10" s="85"/>
      <c r="E10" s="1214" t="s">
        <v>4205</v>
      </c>
      <c r="F10" s="1215">
        <v>40</v>
      </c>
      <c r="G10" s="1216" t="s">
        <v>4206</v>
      </c>
      <c r="H10" s="1219"/>
      <c r="I10" s="631"/>
      <c r="J10" s="1503"/>
      <c r="K10" s="1354"/>
      <c r="L10" s="631"/>
      <c r="M10" s="631"/>
      <c r="N10" s="631"/>
      <c r="O10" s="631"/>
      <c r="P10" s="631"/>
      <c r="Q10" s="631"/>
      <c r="R10" s="631"/>
      <c r="S10" s="631"/>
      <c r="T10" s="631"/>
      <c r="U10" s="631"/>
      <c r="V10" s="631"/>
      <c r="W10" s="631"/>
      <c r="X10" s="631"/>
      <c r="Y10" s="631"/>
      <c r="Z10" s="631"/>
    </row>
    <row r="11" spans="1:26" ht="15.75" customHeight="1">
      <c r="A11" s="1214" t="s">
        <v>4207</v>
      </c>
      <c r="B11" s="1220">
        <v>10</v>
      </c>
      <c r="C11" s="1216" t="s">
        <v>4206</v>
      </c>
      <c r="D11" s="50"/>
      <c r="E11" s="1214" t="s">
        <v>4208</v>
      </c>
      <c r="F11" s="1215">
        <v>40</v>
      </c>
      <c r="G11" s="1216" t="s">
        <v>4206</v>
      </c>
      <c r="H11" s="1219"/>
      <c r="I11" s="631"/>
      <c r="J11" s="1503"/>
      <c r="K11" s="1354"/>
      <c r="L11" s="631"/>
      <c r="M11" s="631"/>
      <c r="N11" s="631"/>
      <c r="O11" s="631"/>
      <c r="P11" s="631"/>
      <c r="Q11" s="631"/>
      <c r="R11" s="631"/>
      <c r="S11" s="631"/>
      <c r="T11" s="631"/>
      <c r="U11" s="631"/>
      <c r="V11" s="631"/>
      <c r="W11" s="631"/>
      <c r="X11" s="631"/>
      <c r="Y11" s="631"/>
      <c r="Z11" s="631"/>
    </row>
    <row r="12" spans="1:26" ht="30" customHeight="1">
      <c r="A12" s="1214" t="s">
        <v>4209</v>
      </c>
      <c r="B12" s="1220">
        <v>10</v>
      </c>
      <c r="C12" s="1216" t="s">
        <v>4206</v>
      </c>
      <c r="D12" s="85"/>
      <c r="E12" s="1214" t="s">
        <v>4210</v>
      </c>
      <c r="F12" s="1218">
        <v>40</v>
      </c>
      <c r="G12" s="1216" t="s">
        <v>4206</v>
      </c>
      <c r="H12" s="1221"/>
      <c r="I12" s="631"/>
      <c r="J12" s="1503"/>
      <c r="K12" s="1354"/>
      <c r="L12" s="631"/>
      <c r="M12" s="631"/>
      <c r="N12" s="631"/>
      <c r="O12" s="631"/>
      <c r="P12" s="631"/>
      <c r="Q12" s="631"/>
      <c r="R12" s="631"/>
      <c r="S12" s="631"/>
      <c r="T12" s="631"/>
      <c r="U12" s="631"/>
      <c r="V12" s="631"/>
      <c r="W12" s="631"/>
      <c r="X12" s="631"/>
      <c r="Y12" s="631"/>
      <c r="Z12" s="631"/>
    </row>
    <row r="13" spans="1:26" ht="15.75" customHeight="1">
      <c r="A13" s="1214" t="s">
        <v>4211</v>
      </c>
      <c r="B13" s="1220">
        <v>10</v>
      </c>
      <c r="C13" s="1216" t="s">
        <v>4196</v>
      </c>
      <c r="D13" s="85"/>
      <c r="E13" s="1214" t="s">
        <v>4212</v>
      </c>
      <c r="F13" s="1218">
        <v>50</v>
      </c>
      <c r="G13" s="1216" t="s">
        <v>4213</v>
      </c>
      <c r="H13" s="50"/>
      <c r="I13" s="631"/>
      <c r="J13" s="1503"/>
      <c r="K13" s="1354"/>
      <c r="L13" s="631"/>
      <c r="M13" s="631"/>
      <c r="N13" s="631"/>
      <c r="O13" s="631"/>
      <c r="P13" s="631"/>
      <c r="Q13" s="631"/>
      <c r="R13" s="631"/>
      <c r="S13" s="631"/>
      <c r="T13" s="631"/>
      <c r="U13" s="631"/>
      <c r="V13" s="631"/>
      <c r="W13" s="631"/>
      <c r="X13" s="631"/>
      <c r="Y13" s="631"/>
      <c r="Z13" s="631"/>
    </row>
    <row r="14" spans="1:26" ht="15.75" customHeight="1">
      <c r="A14" s="1214" t="s">
        <v>4214</v>
      </c>
      <c r="B14" s="1220">
        <v>10</v>
      </c>
      <c r="C14" s="1216" t="s">
        <v>4196</v>
      </c>
      <c r="D14" s="50"/>
      <c r="E14" s="1214" t="s">
        <v>4215</v>
      </c>
      <c r="F14" s="1215">
        <v>50</v>
      </c>
      <c r="G14" s="1216">
        <v>6.3</v>
      </c>
      <c r="H14" s="50"/>
      <c r="I14" s="631"/>
      <c r="J14" s="1503"/>
      <c r="K14" s="1354"/>
      <c r="L14" s="631"/>
      <c r="M14" s="631"/>
      <c r="N14" s="631"/>
      <c r="O14" s="631"/>
      <c r="P14" s="631"/>
      <c r="Q14" s="631"/>
      <c r="R14" s="631"/>
      <c r="S14" s="631"/>
      <c r="T14" s="631"/>
      <c r="U14" s="631"/>
      <c r="V14" s="631"/>
      <c r="W14" s="631"/>
      <c r="X14" s="631"/>
      <c r="Y14" s="631"/>
      <c r="Z14" s="631"/>
    </row>
    <row r="15" spans="1:26" ht="15.75" customHeight="1">
      <c r="A15" s="1214" t="s">
        <v>4216</v>
      </c>
      <c r="B15" s="1215">
        <v>10</v>
      </c>
      <c r="C15" s="1216">
        <v>10</v>
      </c>
      <c r="D15" s="50"/>
      <c r="E15" s="1214" t="s">
        <v>4217</v>
      </c>
      <c r="F15" s="1220">
        <v>50</v>
      </c>
      <c r="G15" s="1216">
        <v>6.3</v>
      </c>
      <c r="H15" s="50"/>
      <c r="I15" s="631"/>
      <c r="J15" s="1503"/>
      <c r="K15" s="1354"/>
      <c r="L15" s="631"/>
      <c r="M15" s="631"/>
      <c r="N15" s="631"/>
      <c r="O15" s="631"/>
      <c r="P15" s="631"/>
      <c r="Q15" s="631"/>
      <c r="R15" s="631"/>
      <c r="S15" s="631"/>
      <c r="T15" s="631"/>
      <c r="U15" s="631"/>
      <c r="V15" s="631"/>
      <c r="W15" s="631"/>
      <c r="X15" s="631"/>
      <c r="Y15" s="631"/>
      <c r="Z15" s="631"/>
    </row>
    <row r="16" spans="1:26" ht="15.75" customHeight="1">
      <c r="A16" s="1214" t="s">
        <v>4218</v>
      </c>
      <c r="B16" s="1215">
        <v>15</v>
      </c>
      <c r="C16" s="1216">
        <v>10</v>
      </c>
      <c r="D16" s="50"/>
      <c r="E16" s="1214" t="s">
        <v>4219</v>
      </c>
      <c r="F16" s="1220">
        <v>50</v>
      </c>
      <c r="G16" s="1216">
        <v>10</v>
      </c>
      <c r="H16" s="50"/>
      <c r="I16" s="631"/>
      <c r="J16" s="1503"/>
      <c r="K16" s="1354"/>
      <c r="L16" s="631"/>
      <c r="M16" s="631"/>
      <c r="N16" s="631"/>
      <c r="O16" s="631"/>
      <c r="P16" s="631"/>
      <c r="Q16" s="631"/>
      <c r="R16" s="631"/>
      <c r="S16" s="631"/>
      <c r="T16" s="631"/>
      <c r="U16" s="631"/>
      <c r="V16" s="631"/>
      <c r="W16" s="631"/>
      <c r="X16" s="631"/>
      <c r="Y16" s="631"/>
      <c r="Z16" s="631"/>
    </row>
    <row r="17" spans="1:26" ht="15.75" customHeight="1">
      <c r="A17" s="1214" t="s">
        <v>4220</v>
      </c>
      <c r="B17" s="1215">
        <v>15</v>
      </c>
      <c r="C17" s="1216" t="s">
        <v>4221</v>
      </c>
      <c r="D17" s="50"/>
      <c r="E17" s="1214" t="s">
        <v>4222</v>
      </c>
      <c r="F17" s="1220">
        <v>50</v>
      </c>
      <c r="G17" s="1216">
        <v>10</v>
      </c>
      <c r="H17" s="50"/>
      <c r="I17" s="631"/>
      <c r="J17" s="1503"/>
      <c r="K17" s="1354"/>
      <c r="L17" s="631"/>
      <c r="M17" s="631"/>
      <c r="N17" s="631"/>
      <c r="O17" s="631"/>
      <c r="P17" s="631"/>
      <c r="Q17" s="631"/>
      <c r="R17" s="631"/>
      <c r="S17" s="631"/>
      <c r="T17" s="631"/>
      <c r="U17" s="631"/>
      <c r="V17" s="631"/>
      <c r="W17" s="631"/>
      <c r="X17" s="631"/>
      <c r="Y17" s="631"/>
      <c r="Z17" s="631"/>
    </row>
    <row r="18" spans="1:26" ht="15.75" customHeight="1">
      <c r="A18" s="1214" t="s">
        <v>4223</v>
      </c>
      <c r="B18" s="1215">
        <v>15</v>
      </c>
      <c r="C18" s="1216">
        <v>25</v>
      </c>
      <c r="D18" s="50"/>
      <c r="E18" s="1214" t="s">
        <v>4224</v>
      </c>
      <c r="F18" s="1220">
        <v>50</v>
      </c>
      <c r="G18" s="1216">
        <v>10</v>
      </c>
      <c r="H18" s="50"/>
      <c r="I18" s="631"/>
      <c r="J18" s="1503"/>
      <c r="K18" s="1354"/>
      <c r="L18" s="631"/>
      <c r="M18" s="631"/>
      <c r="N18" s="631"/>
      <c r="O18" s="631"/>
      <c r="P18" s="631"/>
      <c r="Q18" s="631"/>
      <c r="R18" s="631"/>
      <c r="S18" s="631"/>
      <c r="T18" s="631"/>
      <c r="U18" s="631"/>
      <c r="V18" s="631"/>
      <c r="W18" s="631"/>
      <c r="X18" s="631"/>
      <c r="Y18" s="631"/>
      <c r="Z18" s="631"/>
    </row>
    <row r="19" spans="1:26" ht="15.75" customHeight="1">
      <c r="A19" s="1214" t="s">
        <v>4225</v>
      </c>
      <c r="B19" s="1215">
        <v>20</v>
      </c>
      <c r="C19" s="1216">
        <v>10</v>
      </c>
      <c r="D19" s="50"/>
      <c r="E19" s="1214" t="s">
        <v>4226</v>
      </c>
      <c r="F19" s="1220">
        <v>50</v>
      </c>
      <c r="G19" s="1216">
        <v>25</v>
      </c>
      <c r="H19" s="50"/>
      <c r="I19" s="631"/>
      <c r="J19" s="1503"/>
      <c r="K19" s="1354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</row>
    <row r="20" spans="1:26" ht="15.75" customHeight="1">
      <c r="A20" s="1222" t="s">
        <v>4227</v>
      </c>
      <c r="B20" s="1220">
        <v>20</v>
      </c>
      <c r="C20" s="1223">
        <v>10</v>
      </c>
      <c r="D20" s="85"/>
      <c r="E20" s="1214" t="s">
        <v>4228</v>
      </c>
      <c r="F20" s="1220">
        <v>50</v>
      </c>
      <c r="G20" s="1216">
        <v>25</v>
      </c>
      <c r="H20" s="85"/>
      <c r="I20" s="631"/>
      <c r="J20" s="1503"/>
      <c r="K20" s="1354"/>
      <c r="L20" s="631"/>
      <c r="M20" s="631"/>
      <c r="N20" s="631"/>
      <c r="O20" s="631"/>
      <c r="P20" s="631"/>
      <c r="Q20" s="631"/>
      <c r="R20" s="631"/>
      <c r="S20" s="631"/>
      <c r="T20" s="631"/>
      <c r="U20" s="631"/>
      <c r="V20" s="631"/>
      <c r="W20" s="631"/>
      <c r="X20" s="631"/>
      <c r="Y20" s="631"/>
      <c r="Z20" s="631"/>
    </row>
    <row r="21" spans="1:26" ht="15.75" customHeight="1">
      <c r="A21" s="1214" t="s">
        <v>4229</v>
      </c>
      <c r="B21" s="1220">
        <v>20</v>
      </c>
      <c r="C21" s="1216">
        <v>25</v>
      </c>
      <c r="D21" s="50"/>
      <c r="E21" s="1214" t="s">
        <v>4230</v>
      </c>
      <c r="F21" s="1220">
        <v>50</v>
      </c>
      <c r="G21" s="1216">
        <v>25</v>
      </c>
      <c r="H21" s="50"/>
      <c r="I21" s="631"/>
      <c r="J21" s="1503"/>
      <c r="K21" s="1354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</row>
    <row r="22" spans="1:26" ht="15.75" customHeight="1">
      <c r="A22" s="1214" t="s">
        <v>4231</v>
      </c>
      <c r="B22" s="1218">
        <v>20</v>
      </c>
      <c r="C22" s="1216">
        <v>25</v>
      </c>
      <c r="D22" s="1224"/>
      <c r="E22" s="1214" t="s">
        <v>4232</v>
      </c>
      <c r="F22" s="1220">
        <v>50</v>
      </c>
      <c r="G22" s="1216" t="s">
        <v>4192</v>
      </c>
      <c r="H22" s="1224"/>
      <c r="I22" s="631"/>
      <c r="J22" s="631"/>
      <c r="K22" s="631"/>
      <c r="L22" s="631"/>
      <c r="M22" s="631"/>
      <c r="N22" s="631"/>
      <c r="O22" s="631"/>
      <c r="P22" s="631"/>
      <c r="Q22" s="631"/>
      <c r="R22" s="631"/>
      <c r="S22" s="631"/>
      <c r="T22" s="631"/>
      <c r="U22" s="631"/>
      <c r="V22" s="631"/>
      <c r="W22" s="631"/>
      <c r="X22" s="631"/>
      <c r="Y22" s="631"/>
      <c r="Z22" s="631"/>
    </row>
    <row r="23" spans="1:26" ht="15.75" customHeight="1">
      <c r="A23" s="1214" t="s">
        <v>4233</v>
      </c>
      <c r="B23" s="1220">
        <v>20</v>
      </c>
      <c r="C23" s="1216" t="s">
        <v>4204</v>
      </c>
      <c r="D23" s="50"/>
      <c r="E23" s="1214" t="s">
        <v>4234</v>
      </c>
      <c r="F23" s="1220">
        <v>50</v>
      </c>
      <c r="G23" s="1216" t="s">
        <v>4192</v>
      </c>
      <c r="H23" s="1112"/>
      <c r="I23" s="631"/>
      <c r="J23" s="631"/>
      <c r="K23" s="631"/>
      <c r="L23" s="631"/>
      <c r="M23" s="631"/>
      <c r="N23" s="631"/>
      <c r="O23" s="631"/>
      <c r="P23" s="631"/>
      <c r="Q23" s="631"/>
      <c r="R23" s="631"/>
      <c r="S23" s="631"/>
      <c r="T23" s="631"/>
      <c r="U23" s="631"/>
      <c r="V23" s="631"/>
      <c r="W23" s="631"/>
      <c r="X23" s="631"/>
      <c r="Y23" s="631"/>
      <c r="Z23" s="631"/>
    </row>
    <row r="24" spans="1:26" ht="30" customHeight="1">
      <c r="A24" s="1214" t="s">
        <v>4235</v>
      </c>
      <c r="B24" s="1218">
        <v>20</v>
      </c>
      <c r="C24" s="1216" t="s">
        <v>4204</v>
      </c>
      <c r="D24" s="50"/>
      <c r="E24" s="1214" t="s">
        <v>4236</v>
      </c>
      <c r="F24" s="1220">
        <v>50</v>
      </c>
      <c r="G24" s="1216">
        <v>13.7</v>
      </c>
      <c r="H24" s="50"/>
      <c r="I24" s="631"/>
      <c r="J24" s="631"/>
      <c r="K24" s="631"/>
      <c r="L24" s="631"/>
      <c r="M24" s="631"/>
      <c r="N24" s="631"/>
      <c r="O24" s="631"/>
      <c r="P24" s="631"/>
      <c r="Q24" s="631"/>
      <c r="R24" s="631"/>
      <c r="S24" s="631"/>
      <c r="T24" s="631"/>
      <c r="U24" s="631"/>
      <c r="V24" s="631"/>
      <c r="W24" s="631"/>
      <c r="X24" s="631"/>
      <c r="Y24" s="631"/>
      <c r="Z24" s="631"/>
    </row>
    <row r="25" spans="1:26" ht="15.75" customHeight="1">
      <c r="A25" s="1214" t="s">
        <v>4237</v>
      </c>
      <c r="B25" s="1220">
        <v>20</v>
      </c>
      <c r="C25" s="1216" t="s">
        <v>4206</v>
      </c>
      <c r="D25" s="50"/>
      <c r="E25" s="1214" t="s">
        <v>4238</v>
      </c>
      <c r="F25" s="1215">
        <v>65</v>
      </c>
      <c r="G25" s="1216" t="s">
        <v>4239</v>
      </c>
      <c r="H25" s="1137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</row>
    <row r="26" spans="1:26" ht="15.75" customHeight="1">
      <c r="A26" s="1214" t="s">
        <v>4240</v>
      </c>
      <c r="B26" s="1220">
        <v>20</v>
      </c>
      <c r="C26" s="1216" t="s">
        <v>4206</v>
      </c>
      <c r="D26" s="50"/>
      <c r="E26" s="1214" t="s">
        <v>4241</v>
      </c>
      <c r="F26" s="1215">
        <v>65</v>
      </c>
      <c r="G26" s="1216" t="s">
        <v>4239</v>
      </c>
      <c r="H26" s="1137"/>
      <c r="I26" s="631"/>
      <c r="J26" s="631"/>
      <c r="K26" s="631"/>
      <c r="L26" s="631"/>
      <c r="M26" s="631"/>
      <c r="N26" s="631"/>
      <c r="O26" s="631"/>
      <c r="P26" s="631"/>
      <c r="Q26" s="631"/>
      <c r="R26" s="631"/>
      <c r="S26" s="631"/>
      <c r="T26" s="631"/>
      <c r="U26" s="631"/>
      <c r="V26" s="631"/>
      <c r="W26" s="631"/>
      <c r="X26" s="631"/>
      <c r="Y26" s="631"/>
      <c r="Z26" s="631"/>
    </row>
    <row r="27" spans="1:26" ht="30" customHeight="1">
      <c r="A27" s="1225" t="s">
        <v>4242</v>
      </c>
      <c r="B27" s="1218">
        <v>20</v>
      </c>
      <c r="C27" s="1216" t="s">
        <v>4206</v>
      </c>
      <c r="D27" s="50"/>
      <c r="E27" s="1214" t="s">
        <v>4243</v>
      </c>
      <c r="F27" s="1218">
        <v>65</v>
      </c>
      <c r="G27" s="1216">
        <v>23.5</v>
      </c>
      <c r="H27" s="1137"/>
      <c r="I27" s="631"/>
      <c r="J27" s="631"/>
      <c r="K27" s="631"/>
      <c r="L27" s="631"/>
      <c r="M27" s="631"/>
      <c r="N27" s="631"/>
      <c r="O27" s="631"/>
      <c r="P27" s="631"/>
      <c r="Q27" s="631"/>
      <c r="R27" s="631"/>
      <c r="S27" s="631"/>
      <c r="T27" s="631"/>
      <c r="U27" s="631"/>
      <c r="V27" s="631"/>
      <c r="W27" s="631"/>
      <c r="X27" s="631"/>
      <c r="Y27" s="631"/>
      <c r="Z27" s="631"/>
    </row>
    <row r="28" spans="1:26" ht="15.75" customHeight="1">
      <c r="A28" s="1214" t="s">
        <v>4244</v>
      </c>
      <c r="B28" s="1220">
        <v>20</v>
      </c>
      <c r="C28" s="1216" t="s">
        <v>4196</v>
      </c>
      <c r="D28" s="50"/>
      <c r="E28" s="1214" t="s">
        <v>4245</v>
      </c>
      <c r="F28" s="1220">
        <v>65</v>
      </c>
      <c r="G28" s="1216" t="s">
        <v>4246</v>
      </c>
      <c r="H28" s="1137"/>
      <c r="I28" s="631"/>
      <c r="J28" s="631"/>
      <c r="K28" s="631"/>
      <c r="L28" s="631"/>
      <c r="M28" s="631"/>
      <c r="N28" s="631"/>
      <c r="O28" s="631"/>
      <c r="P28" s="631"/>
      <c r="Q28" s="631"/>
      <c r="R28" s="631"/>
      <c r="S28" s="631"/>
      <c r="T28" s="631"/>
      <c r="U28" s="631"/>
      <c r="V28" s="631"/>
      <c r="W28" s="631"/>
      <c r="X28" s="631"/>
      <c r="Y28" s="631"/>
      <c r="Z28" s="631"/>
    </row>
    <row r="29" spans="1:26" ht="15.75" customHeight="1">
      <c r="A29" s="1214" t="s">
        <v>4247</v>
      </c>
      <c r="B29" s="1220">
        <v>20</v>
      </c>
      <c r="C29" s="1216" t="s">
        <v>4196</v>
      </c>
      <c r="D29" s="50"/>
      <c r="E29" s="1214" t="s">
        <v>4248</v>
      </c>
      <c r="F29" s="1220">
        <v>65</v>
      </c>
      <c r="G29" s="1216" t="s">
        <v>4246</v>
      </c>
      <c r="H29" s="1137"/>
      <c r="I29" s="631"/>
      <c r="J29" s="631"/>
      <c r="K29" s="631"/>
      <c r="L29" s="631"/>
      <c r="M29" s="631"/>
      <c r="N29" s="631"/>
      <c r="O29" s="631"/>
      <c r="P29" s="631"/>
      <c r="Q29" s="631"/>
      <c r="R29" s="631"/>
      <c r="S29" s="631"/>
      <c r="T29" s="631"/>
      <c r="U29" s="631"/>
      <c r="V29" s="631"/>
      <c r="W29" s="631"/>
      <c r="X29" s="631"/>
      <c r="Y29" s="631"/>
      <c r="Z29" s="631"/>
    </row>
    <row r="30" spans="1:26" ht="30" customHeight="1">
      <c r="A30" s="1225" t="s">
        <v>4249</v>
      </c>
      <c r="B30" s="1220">
        <v>20</v>
      </c>
      <c r="C30" s="1216" t="s">
        <v>4196</v>
      </c>
      <c r="D30" s="50"/>
      <c r="E30" s="1214" t="s">
        <v>4250</v>
      </c>
      <c r="F30" s="1218">
        <v>65</v>
      </c>
      <c r="G30" s="1216" t="s">
        <v>4246</v>
      </c>
      <c r="H30" s="1140"/>
      <c r="I30" s="631"/>
      <c r="J30" s="631"/>
      <c r="K30" s="631"/>
      <c r="L30" s="631"/>
      <c r="M30" s="631"/>
      <c r="N30" s="631"/>
      <c r="O30" s="631"/>
      <c r="P30" s="631"/>
      <c r="Q30" s="631"/>
      <c r="R30" s="631"/>
      <c r="S30" s="631"/>
      <c r="T30" s="631"/>
      <c r="U30" s="631"/>
      <c r="V30" s="631"/>
      <c r="W30" s="631"/>
      <c r="X30" s="631"/>
      <c r="Y30" s="631"/>
      <c r="Z30" s="631"/>
    </row>
    <row r="31" spans="1:26" ht="15.75" customHeight="1">
      <c r="A31" s="1225" t="s">
        <v>4251</v>
      </c>
      <c r="B31" s="1220">
        <v>20</v>
      </c>
      <c r="C31" s="1216">
        <v>25</v>
      </c>
      <c r="D31" s="50"/>
      <c r="E31" s="1214" t="s">
        <v>4252</v>
      </c>
      <c r="F31" s="1215">
        <v>80</v>
      </c>
      <c r="G31" s="1216">
        <v>6.3</v>
      </c>
      <c r="H31" s="1137"/>
      <c r="I31" s="631"/>
      <c r="J31" s="631"/>
      <c r="K31" s="631"/>
      <c r="L31" s="631"/>
      <c r="M31" s="631"/>
      <c r="N31" s="631"/>
      <c r="O31" s="631"/>
      <c r="P31" s="631"/>
      <c r="Q31" s="631"/>
      <c r="R31" s="631"/>
      <c r="S31" s="631"/>
      <c r="T31" s="631"/>
      <c r="U31" s="631"/>
      <c r="V31" s="631"/>
      <c r="W31" s="631"/>
      <c r="X31" s="631"/>
      <c r="Y31" s="631"/>
      <c r="Z31" s="631"/>
    </row>
    <row r="32" spans="1:26" ht="15.75" customHeight="1">
      <c r="A32" s="1214" t="s">
        <v>4253</v>
      </c>
      <c r="B32" s="1215">
        <v>25</v>
      </c>
      <c r="C32" s="1216">
        <v>10</v>
      </c>
      <c r="D32" s="50"/>
      <c r="E32" s="1214" t="s">
        <v>4254</v>
      </c>
      <c r="F32" s="1220">
        <v>80</v>
      </c>
      <c r="G32" s="1216">
        <v>10</v>
      </c>
      <c r="H32" s="1137"/>
      <c r="I32" s="631"/>
      <c r="J32" s="631"/>
      <c r="K32" s="631"/>
      <c r="L32" s="631"/>
      <c r="M32" s="631"/>
      <c r="N32" s="631"/>
      <c r="O32" s="631"/>
      <c r="P32" s="631"/>
      <c r="Q32" s="631"/>
      <c r="R32" s="631"/>
      <c r="S32" s="631"/>
      <c r="T32" s="631"/>
      <c r="U32" s="631"/>
      <c r="V32" s="631"/>
      <c r="W32" s="631"/>
      <c r="X32" s="631"/>
      <c r="Y32" s="631"/>
      <c r="Z32" s="631"/>
    </row>
    <row r="33" spans="1:26" ht="15.75" customHeight="1">
      <c r="A33" s="1214" t="s">
        <v>4255</v>
      </c>
      <c r="B33" s="1220">
        <v>25</v>
      </c>
      <c r="C33" s="1216">
        <v>10</v>
      </c>
      <c r="D33" s="1226"/>
      <c r="E33" s="1214" t="s">
        <v>4256</v>
      </c>
      <c r="F33" s="1220">
        <v>80</v>
      </c>
      <c r="G33" s="1216">
        <v>10</v>
      </c>
      <c r="H33" s="1137"/>
      <c r="I33" s="631"/>
      <c r="J33" s="631"/>
      <c r="K33" s="631"/>
      <c r="L33" s="631"/>
      <c r="M33" s="631"/>
      <c r="N33" s="631"/>
      <c r="O33" s="631"/>
      <c r="P33" s="631"/>
      <c r="Q33" s="631"/>
      <c r="R33" s="631"/>
      <c r="S33" s="631"/>
      <c r="T33" s="631"/>
      <c r="U33" s="631"/>
      <c r="V33" s="631"/>
      <c r="W33" s="631"/>
      <c r="X33" s="631"/>
      <c r="Y33" s="631"/>
      <c r="Z33" s="631"/>
    </row>
    <row r="34" spans="1:26" ht="15.75" customHeight="1">
      <c r="A34" s="1214" t="s">
        <v>4257</v>
      </c>
      <c r="B34" s="1220">
        <v>25</v>
      </c>
      <c r="C34" s="1216">
        <v>10</v>
      </c>
      <c r="D34" s="1226"/>
      <c r="E34" s="1214" t="s">
        <v>4258</v>
      </c>
      <c r="F34" s="1220">
        <v>80</v>
      </c>
      <c r="G34" s="1216">
        <v>10</v>
      </c>
      <c r="H34" s="1137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</row>
    <row r="35" spans="1:26" ht="21" customHeight="1">
      <c r="A35" s="1526" t="s">
        <v>4259</v>
      </c>
      <c r="B35" s="1329"/>
      <c r="C35" s="1329"/>
      <c r="D35" s="1329"/>
      <c r="E35" s="1329"/>
      <c r="F35" s="1329"/>
      <c r="G35" s="1329"/>
      <c r="H35" s="1330"/>
      <c r="I35" s="631"/>
      <c r="J35" s="631"/>
      <c r="K35" s="631"/>
      <c r="L35" s="631"/>
      <c r="M35" s="631"/>
      <c r="N35" s="631"/>
      <c r="O35" s="631"/>
      <c r="P35" s="631"/>
      <c r="Q35" s="631"/>
      <c r="R35" s="631"/>
      <c r="S35" s="631"/>
      <c r="T35" s="631"/>
      <c r="U35" s="631"/>
      <c r="V35" s="631"/>
      <c r="W35" s="631"/>
      <c r="X35" s="631"/>
      <c r="Y35" s="631"/>
      <c r="Z35" s="631"/>
    </row>
    <row r="36" spans="1:26" ht="15.75" customHeight="1">
      <c r="A36" s="1207" t="s">
        <v>10</v>
      </c>
      <c r="B36" s="1208" t="s">
        <v>11</v>
      </c>
      <c r="C36" s="1209" t="s">
        <v>4188</v>
      </c>
      <c r="D36" s="1209" t="s">
        <v>12</v>
      </c>
      <c r="E36" s="1208" t="s">
        <v>10</v>
      </c>
      <c r="F36" s="1208" t="s">
        <v>11</v>
      </c>
      <c r="G36" s="1210" t="s">
        <v>4188</v>
      </c>
      <c r="H36" s="1209" t="s">
        <v>12</v>
      </c>
      <c r="I36" s="631"/>
      <c r="J36" s="631"/>
      <c r="K36" s="631"/>
      <c r="L36" s="631"/>
      <c r="M36" s="631"/>
      <c r="N36" s="631"/>
      <c r="O36" s="631"/>
      <c r="P36" s="631"/>
      <c r="Q36" s="631"/>
      <c r="R36" s="631"/>
      <c r="S36" s="631"/>
      <c r="T36" s="631"/>
      <c r="U36" s="631"/>
      <c r="V36" s="631"/>
      <c r="W36" s="631"/>
      <c r="X36" s="631"/>
      <c r="Y36" s="631"/>
      <c r="Z36" s="631"/>
    </row>
    <row r="37" spans="1:26" ht="15.75" customHeight="1">
      <c r="A37" s="1211" t="s">
        <v>4260</v>
      </c>
      <c r="B37" s="1220">
        <v>80</v>
      </c>
      <c r="C37" s="1216"/>
      <c r="D37" s="1226"/>
      <c r="E37" s="1214" t="s">
        <v>4261</v>
      </c>
      <c r="F37" s="1220">
        <v>175</v>
      </c>
      <c r="G37" s="1121"/>
      <c r="H37" s="1136"/>
      <c r="I37" s="631"/>
      <c r="J37" s="631"/>
      <c r="K37" s="631"/>
      <c r="L37" s="631"/>
      <c r="M37" s="631"/>
      <c r="N37" s="631"/>
      <c r="O37" s="631"/>
      <c r="P37" s="631"/>
      <c r="Q37" s="631"/>
      <c r="R37" s="631"/>
      <c r="S37" s="631"/>
      <c r="T37" s="631"/>
      <c r="U37" s="631"/>
      <c r="V37" s="631"/>
      <c r="W37" s="631"/>
      <c r="X37" s="631"/>
      <c r="Y37" s="631"/>
      <c r="Z37" s="631"/>
    </row>
    <row r="38" spans="1:26" ht="15.75" customHeight="1">
      <c r="A38" s="1211" t="s">
        <v>4262</v>
      </c>
      <c r="B38" s="1220">
        <v>80</v>
      </c>
      <c r="C38" s="1216"/>
      <c r="D38" s="1226"/>
      <c r="E38" s="1214" t="s">
        <v>4263</v>
      </c>
      <c r="F38" s="1220">
        <v>175</v>
      </c>
      <c r="G38" s="50"/>
      <c r="H38" s="1137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</row>
    <row r="39" spans="1:26" ht="18" customHeight="1">
      <c r="A39" s="1211" t="s">
        <v>4264</v>
      </c>
      <c r="B39" s="1220">
        <v>80</v>
      </c>
      <c r="C39" s="1216"/>
      <c r="D39" s="1226"/>
      <c r="E39" s="1214" t="s">
        <v>4265</v>
      </c>
      <c r="F39" s="1215">
        <v>200</v>
      </c>
      <c r="G39" s="50"/>
      <c r="H39" s="1137"/>
      <c r="I39" s="631"/>
      <c r="J39" s="631"/>
      <c r="K39" s="631"/>
      <c r="L39" s="631"/>
      <c r="M39" s="631"/>
      <c r="N39" s="631"/>
      <c r="O39" s="631"/>
      <c r="P39" s="631"/>
      <c r="Q39" s="631"/>
      <c r="R39" s="631"/>
      <c r="S39" s="631"/>
      <c r="T39" s="631"/>
      <c r="U39" s="631"/>
      <c r="V39" s="631"/>
      <c r="W39" s="631"/>
      <c r="X39" s="631"/>
      <c r="Y39" s="631"/>
      <c r="Z39" s="631"/>
    </row>
    <row r="40" spans="1:26" ht="15.75" customHeight="1">
      <c r="A40" s="1214" t="s">
        <v>4266</v>
      </c>
      <c r="B40" s="1220">
        <v>80</v>
      </c>
      <c r="C40" s="1216"/>
      <c r="D40" s="1226"/>
      <c r="E40" s="1214" t="s">
        <v>4267</v>
      </c>
      <c r="F40" s="1220">
        <v>200</v>
      </c>
      <c r="G40" s="50"/>
      <c r="H40" s="1137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</row>
    <row r="41" spans="1:26" ht="15.75" customHeight="1">
      <c r="A41" s="1214" t="s">
        <v>4268</v>
      </c>
      <c r="B41" s="1215">
        <v>80</v>
      </c>
      <c r="C41" s="1216"/>
      <c r="D41" s="1226"/>
      <c r="E41" s="1214" t="s">
        <v>4269</v>
      </c>
      <c r="F41" s="1220">
        <v>200</v>
      </c>
      <c r="G41" s="50"/>
      <c r="H41" s="1137"/>
      <c r="I41" s="631"/>
      <c r="J41" s="631"/>
      <c r="K41" s="631"/>
      <c r="L41" s="631"/>
      <c r="M41" s="631"/>
      <c r="N41" s="631"/>
      <c r="O41" s="631"/>
      <c r="P41" s="631"/>
      <c r="Q41" s="631"/>
      <c r="R41" s="631"/>
      <c r="S41" s="631"/>
      <c r="T41" s="631"/>
      <c r="U41" s="631"/>
      <c r="V41" s="631"/>
      <c r="W41" s="631"/>
      <c r="X41" s="631"/>
      <c r="Y41" s="631"/>
      <c r="Z41" s="631"/>
    </row>
    <row r="42" spans="1:26" ht="15.75" customHeight="1">
      <c r="A42" s="1214" t="s">
        <v>4270</v>
      </c>
      <c r="B42" s="1220">
        <v>80</v>
      </c>
      <c r="C42" s="1216"/>
      <c r="D42" s="1226"/>
      <c r="E42" s="1214" t="s">
        <v>4271</v>
      </c>
      <c r="F42" s="1220">
        <v>200</v>
      </c>
      <c r="G42" s="50"/>
      <c r="H42" s="1137"/>
      <c r="I42" s="631"/>
      <c r="J42" s="631"/>
      <c r="K42" s="631"/>
      <c r="L42" s="631"/>
      <c r="M42" s="631"/>
      <c r="N42" s="631"/>
      <c r="O42" s="631"/>
      <c r="P42" s="631"/>
      <c r="Q42" s="631"/>
      <c r="R42" s="631"/>
      <c r="S42" s="631"/>
      <c r="T42" s="631"/>
      <c r="U42" s="631"/>
      <c r="V42" s="631"/>
      <c r="W42" s="631"/>
      <c r="X42" s="631"/>
      <c r="Y42" s="631"/>
      <c r="Z42" s="631"/>
    </row>
    <row r="43" spans="1:26" ht="15.75" customHeight="1">
      <c r="A43" s="1214" t="s">
        <v>4272</v>
      </c>
      <c r="B43" s="1220">
        <v>80</v>
      </c>
      <c r="C43" s="1216"/>
      <c r="D43" s="1226"/>
      <c r="E43" s="1214" t="s">
        <v>4273</v>
      </c>
      <c r="F43" s="1220">
        <v>200</v>
      </c>
      <c r="G43" s="50"/>
      <c r="H43" s="1137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631"/>
      <c r="V43" s="631"/>
      <c r="W43" s="631"/>
      <c r="X43" s="631"/>
      <c r="Y43" s="631"/>
      <c r="Z43" s="631"/>
    </row>
    <row r="44" spans="1:26" ht="15.75" customHeight="1">
      <c r="A44" s="1214" t="s">
        <v>4274</v>
      </c>
      <c r="B44" s="1220">
        <v>80</v>
      </c>
      <c r="C44" s="1216"/>
      <c r="D44" s="1227"/>
      <c r="E44" s="1214" t="s">
        <v>4275</v>
      </c>
      <c r="F44" s="1220">
        <v>200</v>
      </c>
      <c r="G44" s="58"/>
      <c r="H44" s="1140"/>
      <c r="I44" s="631"/>
      <c r="J44" s="631"/>
      <c r="K44" s="631"/>
      <c r="L44" s="631"/>
      <c r="M44" s="631"/>
      <c r="N44" s="631"/>
      <c r="O44" s="631"/>
      <c r="P44" s="631"/>
      <c r="Q44" s="631"/>
      <c r="R44" s="631"/>
      <c r="S44" s="631"/>
      <c r="T44" s="631"/>
      <c r="U44" s="631"/>
      <c r="V44" s="631"/>
      <c r="W44" s="631"/>
      <c r="X44" s="631"/>
      <c r="Y44" s="631"/>
      <c r="Z44" s="631"/>
    </row>
    <row r="45" spans="1:26" ht="15.75" customHeight="1">
      <c r="A45" s="1214" t="s">
        <v>4276</v>
      </c>
      <c r="B45" s="1220">
        <v>80</v>
      </c>
      <c r="C45" s="1216"/>
      <c r="D45" s="1226"/>
      <c r="E45" s="1214" t="s">
        <v>4277</v>
      </c>
      <c r="F45" s="1220">
        <v>200</v>
      </c>
      <c r="G45" s="50"/>
      <c r="H45" s="50"/>
      <c r="I45" s="631"/>
      <c r="J45" s="631"/>
      <c r="K45" s="631"/>
      <c r="L45" s="631"/>
      <c r="M45" s="631"/>
      <c r="N45" s="631"/>
      <c r="O45" s="631"/>
      <c r="P45" s="631"/>
      <c r="Q45" s="631"/>
      <c r="R45" s="631"/>
      <c r="S45" s="631"/>
      <c r="T45" s="631"/>
      <c r="U45" s="631"/>
      <c r="V45" s="631"/>
      <c r="W45" s="631"/>
      <c r="X45" s="631"/>
      <c r="Y45" s="631"/>
      <c r="Z45" s="631"/>
    </row>
    <row r="46" spans="1:26" ht="15.75" customHeight="1">
      <c r="A46" s="1214" t="s">
        <v>4278</v>
      </c>
      <c r="B46" s="1220">
        <v>80</v>
      </c>
      <c r="C46" s="1216"/>
      <c r="D46" s="1226"/>
      <c r="E46" s="1214" t="s">
        <v>4279</v>
      </c>
      <c r="F46" s="1220">
        <v>200</v>
      </c>
      <c r="G46" s="50"/>
      <c r="H46" s="1226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</row>
    <row r="47" spans="1:26" ht="15.75" customHeight="1">
      <c r="A47" s="1214" t="s">
        <v>4280</v>
      </c>
      <c r="B47" s="1220">
        <v>80</v>
      </c>
      <c r="C47" s="1216"/>
      <c r="D47" s="50"/>
      <c r="E47" s="1214" t="s">
        <v>4281</v>
      </c>
      <c r="F47" s="1220">
        <v>200</v>
      </c>
      <c r="G47" s="50"/>
      <c r="H47" s="1228"/>
      <c r="I47" s="631"/>
      <c r="J47" s="631"/>
      <c r="K47" s="631"/>
      <c r="L47" s="631"/>
      <c r="M47" s="631"/>
      <c r="N47" s="631"/>
      <c r="O47" s="631"/>
      <c r="P47" s="631"/>
      <c r="Q47" s="631"/>
      <c r="R47" s="631"/>
      <c r="S47" s="631"/>
      <c r="T47" s="631"/>
      <c r="U47" s="631"/>
      <c r="V47" s="631"/>
      <c r="W47" s="631"/>
      <c r="X47" s="631"/>
      <c r="Y47" s="631"/>
      <c r="Z47" s="631"/>
    </row>
    <row r="48" spans="1:26" ht="15.75" customHeight="1">
      <c r="A48" s="1214" t="s">
        <v>4282</v>
      </c>
      <c r="B48" s="1220">
        <v>80</v>
      </c>
      <c r="C48" s="1216"/>
      <c r="D48" s="50"/>
      <c r="E48" s="1214" t="s">
        <v>4283</v>
      </c>
      <c r="F48" s="1220">
        <v>200</v>
      </c>
      <c r="G48" s="50"/>
      <c r="H48" s="1228"/>
      <c r="I48" s="631"/>
      <c r="J48" s="631"/>
      <c r="K48" s="631"/>
      <c r="L48" s="631"/>
      <c r="M48" s="631"/>
      <c r="N48" s="631"/>
      <c r="O48" s="631"/>
      <c r="P48" s="631"/>
      <c r="Q48" s="631"/>
      <c r="R48" s="631"/>
      <c r="S48" s="631"/>
      <c r="T48" s="631"/>
      <c r="U48" s="631"/>
      <c r="V48" s="631"/>
      <c r="W48" s="631"/>
      <c r="X48" s="631"/>
      <c r="Y48" s="631"/>
      <c r="Z48" s="631"/>
    </row>
    <row r="49" spans="1:26" ht="15.75" customHeight="1">
      <c r="A49" s="1214" t="s">
        <v>4284</v>
      </c>
      <c r="B49" s="1220">
        <v>100</v>
      </c>
      <c r="C49" s="1216"/>
      <c r="D49" s="50"/>
      <c r="E49" s="1214" t="s">
        <v>4285</v>
      </c>
      <c r="F49" s="1220">
        <v>200</v>
      </c>
      <c r="G49" s="50"/>
      <c r="H49" s="1228"/>
      <c r="I49" s="631"/>
      <c r="J49" s="631"/>
      <c r="K49" s="631"/>
      <c r="L49" s="631"/>
      <c r="M49" s="631"/>
      <c r="N49" s="631"/>
      <c r="O49" s="631"/>
      <c r="P49" s="631"/>
      <c r="Q49" s="631"/>
      <c r="R49" s="631"/>
      <c r="S49" s="631"/>
      <c r="T49" s="631"/>
      <c r="U49" s="631"/>
      <c r="V49" s="631"/>
      <c r="W49" s="631"/>
      <c r="X49" s="631"/>
      <c r="Y49" s="631"/>
      <c r="Z49" s="631"/>
    </row>
    <row r="50" spans="1:26" ht="15.75" customHeight="1">
      <c r="A50" s="1214" t="s">
        <v>4286</v>
      </c>
      <c r="B50" s="1220">
        <v>100</v>
      </c>
      <c r="C50" s="1216"/>
      <c r="D50" s="50"/>
      <c r="E50" s="1214" t="s">
        <v>4287</v>
      </c>
      <c r="F50" s="1220">
        <v>200</v>
      </c>
      <c r="G50" s="50"/>
      <c r="H50" s="1228"/>
      <c r="I50" s="631"/>
      <c r="J50" s="631"/>
      <c r="K50" s="631"/>
      <c r="L50" s="631"/>
      <c r="M50" s="631"/>
      <c r="N50" s="631"/>
      <c r="O50" s="631"/>
      <c r="P50" s="631"/>
      <c r="Q50" s="631"/>
      <c r="R50" s="631"/>
      <c r="S50" s="631"/>
      <c r="T50" s="631"/>
      <c r="U50" s="631"/>
      <c r="V50" s="631"/>
      <c r="W50" s="631"/>
      <c r="X50" s="631"/>
      <c r="Y50" s="631"/>
      <c r="Z50" s="631"/>
    </row>
    <row r="51" spans="1:26" ht="15.75" customHeight="1">
      <c r="A51" s="1214" t="s">
        <v>4288</v>
      </c>
      <c r="B51" s="1220">
        <v>100</v>
      </c>
      <c r="C51" s="1216"/>
      <c r="D51" s="50"/>
      <c r="E51" s="1214" t="s">
        <v>4289</v>
      </c>
      <c r="F51" s="1220">
        <v>200</v>
      </c>
      <c r="G51" s="50"/>
      <c r="H51" s="50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</row>
    <row r="52" spans="1:26" ht="15.75" customHeight="1">
      <c r="A52" s="1214" t="s">
        <v>4290</v>
      </c>
      <c r="B52" s="1220">
        <v>100</v>
      </c>
      <c r="C52" s="1216"/>
      <c r="D52" s="50"/>
      <c r="E52" s="1214" t="s">
        <v>4291</v>
      </c>
      <c r="F52" s="1220">
        <v>200</v>
      </c>
      <c r="G52" s="50"/>
      <c r="H52" s="50"/>
      <c r="I52" s="631"/>
      <c r="J52" s="631"/>
      <c r="K52" s="631"/>
      <c r="L52" s="631"/>
      <c r="M52" s="631"/>
      <c r="N52" s="631"/>
      <c r="O52" s="631"/>
      <c r="P52" s="631"/>
      <c r="Q52" s="631"/>
      <c r="R52" s="631"/>
      <c r="S52" s="631"/>
      <c r="T52" s="631"/>
      <c r="U52" s="631"/>
      <c r="V52" s="631"/>
      <c r="W52" s="631"/>
      <c r="X52" s="631"/>
      <c r="Y52" s="631"/>
      <c r="Z52" s="631"/>
    </row>
    <row r="53" spans="1:26" ht="15.75" customHeight="1">
      <c r="A53" s="1214" t="s">
        <v>4292</v>
      </c>
      <c r="B53" s="1215">
        <v>100</v>
      </c>
      <c r="C53" s="1216"/>
      <c r="D53" s="50"/>
      <c r="E53" s="1214" t="s">
        <v>4293</v>
      </c>
      <c r="F53" s="1220">
        <v>200</v>
      </c>
      <c r="G53" s="50"/>
      <c r="H53" s="50"/>
      <c r="I53" s="631"/>
      <c r="J53" s="631"/>
      <c r="K53" s="631"/>
      <c r="L53" s="631"/>
      <c r="M53" s="631"/>
      <c r="N53" s="631"/>
      <c r="O53" s="631"/>
      <c r="P53" s="631"/>
      <c r="Q53" s="631"/>
      <c r="R53" s="631"/>
      <c r="S53" s="631"/>
      <c r="T53" s="631"/>
      <c r="U53" s="631"/>
      <c r="V53" s="631"/>
      <c r="W53" s="631"/>
      <c r="X53" s="631"/>
      <c r="Y53" s="631"/>
      <c r="Z53" s="631"/>
    </row>
    <row r="54" spans="1:26" ht="15.75" customHeight="1">
      <c r="A54" s="1214" t="s">
        <v>4294</v>
      </c>
      <c r="B54" s="1220">
        <v>100</v>
      </c>
      <c r="C54" s="1216"/>
      <c r="D54" s="50"/>
      <c r="E54" s="1214" t="s">
        <v>4295</v>
      </c>
      <c r="F54" s="1220">
        <v>200</v>
      </c>
      <c r="G54" s="50"/>
      <c r="H54" s="50"/>
      <c r="I54" s="631"/>
      <c r="J54" s="631"/>
      <c r="K54" s="631"/>
      <c r="L54" s="631"/>
      <c r="M54" s="631"/>
      <c r="N54" s="631"/>
      <c r="O54" s="631"/>
      <c r="P54" s="631"/>
      <c r="Q54" s="631"/>
      <c r="R54" s="631"/>
      <c r="S54" s="631"/>
      <c r="T54" s="631"/>
      <c r="U54" s="631"/>
      <c r="V54" s="631"/>
      <c r="W54" s="631"/>
      <c r="X54" s="631"/>
      <c r="Y54" s="631"/>
      <c r="Z54" s="631"/>
    </row>
    <row r="55" spans="1:26" ht="17.25" customHeight="1">
      <c r="A55" s="1214" t="s">
        <v>4296</v>
      </c>
      <c r="B55" s="1220">
        <v>100</v>
      </c>
      <c r="C55" s="1216"/>
      <c r="D55" s="50"/>
      <c r="E55" s="1214" t="s">
        <v>4297</v>
      </c>
      <c r="F55" s="1220">
        <v>200</v>
      </c>
      <c r="G55" s="50"/>
      <c r="H55" s="50"/>
      <c r="I55" s="631"/>
      <c r="J55" s="631"/>
      <c r="K55" s="631"/>
      <c r="L55" s="631"/>
      <c r="M55" s="631"/>
      <c r="N55" s="631"/>
      <c r="O55" s="631"/>
      <c r="P55" s="631"/>
      <c r="Q55" s="631"/>
      <c r="R55" s="631"/>
      <c r="S55" s="631"/>
      <c r="T55" s="631"/>
      <c r="U55" s="631"/>
      <c r="V55" s="631"/>
      <c r="W55" s="631"/>
      <c r="X55" s="631"/>
      <c r="Y55" s="631"/>
      <c r="Z55" s="631"/>
    </row>
    <row r="56" spans="1:26" ht="15.75" customHeight="1">
      <c r="A56" s="1214" t="s">
        <v>4298</v>
      </c>
      <c r="B56" s="1220">
        <v>100</v>
      </c>
      <c r="C56" s="1216"/>
      <c r="D56" s="50"/>
      <c r="E56" s="1214" t="s">
        <v>4299</v>
      </c>
      <c r="F56" s="1220">
        <v>200</v>
      </c>
      <c r="G56" s="50"/>
      <c r="H56" s="50"/>
      <c r="I56" s="631"/>
      <c r="J56" s="631"/>
      <c r="K56" s="631"/>
      <c r="L56" s="631"/>
      <c r="M56" s="631"/>
      <c r="N56" s="631"/>
      <c r="O56" s="631"/>
      <c r="P56" s="631"/>
      <c r="Q56" s="631"/>
      <c r="R56" s="631"/>
      <c r="S56" s="631"/>
      <c r="T56" s="631"/>
      <c r="U56" s="631"/>
      <c r="V56" s="631"/>
      <c r="W56" s="631"/>
      <c r="X56" s="631"/>
      <c r="Y56" s="631"/>
      <c r="Z56" s="631"/>
    </row>
    <row r="57" spans="1:26" ht="15.75" customHeight="1">
      <c r="A57" s="1214" t="s">
        <v>4300</v>
      </c>
      <c r="B57" s="1220">
        <v>100</v>
      </c>
      <c r="C57" s="1216"/>
      <c r="D57" s="50"/>
      <c r="E57" s="1214" t="s">
        <v>4301</v>
      </c>
      <c r="F57" s="1220">
        <v>200</v>
      </c>
      <c r="G57" s="50"/>
      <c r="H57" s="50"/>
      <c r="I57" s="631"/>
      <c r="J57" s="631"/>
      <c r="K57" s="631"/>
      <c r="L57" s="631"/>
      <c r="M57" s="631"/>
      <c r="N57" s="631"/>
      <c r="O57" s="631"/>
      <c r="P57" s="631"/>
      <c r="Q57" s="631"/>
      <c r="R57" s="631"/>
      <c r="S57" s="631"/>
      <c r="T57" s="631"/>
      <c r="U57" s="631"/>
      <c r="V57" s="631"/>
      <c r="W57" s="631"/>
      <c r="X57" s="631"/>
      <c r="Y57" s="631"/>
      <c r="Z57" s="631"/>
    </row>
    <row r="58" spans="1:26" ht="15.75" customHeight="1">
      <c r="A58" s="1214" t="s">
        <v>4302</v>
      </c>
      <c r="B58" s="1220">
        <v>100</v>
      </c>
      <c r="C58" s="1216"/>
      <c r="D58" s="50"/>
      <c r="E58" s="1214" t="s">
        <v>4303</v>
      </c>
      <c r="F58" s="1220">
        <v>200</v>
      </c>
      <c r="G58" s="76"/>
      <c r="H58" s="76"/>
      <c r="I58" s="631"/>
      <c r="J58" s="631"/>
      <c r="K58" s="631"/>
      <c r="L58" s="631"/>
      <c r="M58" s="631"/>
      <c r="N58" s="631"/>
      <c r="O58" s="631"/>
      <c r="P58" s="631"/>
      <c r="Q58" s="631"/>
      <c r="R58" s="631"/>
      <c r="S58" s="631"/>
      <c r="T58" s="631"/>
      <c r="U58" s="631"/>
      <c r="V58" s="631"/>
      <c r="W58" s="631"/>
      <c r="X58" s="631"/>
      <c r="Y58" s="631"/>
      <c r="Z58" s="631"/>
    </row>
    <row r="59" spans="1:26" ht="15.75" customHeight="1">
      <c r="A59" s="1214" t="s">
        <v>4304</v>
      </c>
      <c r="B59" s="1220">
        <v>100</v>
      </c>
      <c r="C59" s="1216"/>
      <c r="D59" s="50"/>
      <c r="E59" s="1214" t="s">
        <v>4305</v>
      </c>
      <c r="F59" s="1220">
        <v>225</v>
      </c>
      <c r="G59" s="76"/>
      <c r="H59" s="76"/>
      <c r="I59" s="631"/>
      <c r="J59" s="631"/>
      <c r="K59" s="631"/>
      <c r="L59" s="631"/>
      <c r="M59" s="631"/>
      <c r="N59" s="631"/>
      <c r="O59" s="631"/>
      <c r="P59" s="631"/>
      <c r="Q59" s="631"/>
      <c r="R59" s="631"/>
      <c r="S59" s="631"/>
      <c r="T59" s="631"/>
      <c r="U59" s="631"/>
      <c r="V59" s="631"/>
      <c r="W59" s="631"/>
      <c r="X59" s="631"/>
      <c r="Y59" s="631"/>
      <c r="Z59" s="631"/>
    </row>
    <row r="60" spans="1:26" ht="15.75" customHeight="1">
      <c r="A60" s="1214" t="s">
        <v>4306</v>
      </c>
      <c r="B60" s="1218">
        <v>100</v>
      </c>
      <c r="C60" s="1216"/>
      <c r="D60" s="50"/>
      <c r="E60" s="1214" t="s">
        <v>4307</v>
      </c>
      <c r="F60" s="1220">
        <v>225</v>
      </c>
      <c r="G60" s="50"/>
      <c r="H60" s="50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</row>
    <row r="61" spans="1:26" ht="15.75" customHeight="1">
      <c r="A61" s="1214" t="s">
        <v>4308</v>
      </c>
      <c r="B61" s="1220">
        <v>100</v>
      </c>
      <c r="C61" s="1216"/>
      <c r="D61" s="50"/>
      <c r="E61" s="1214" t="s">
        <v>4309</v>
      </c>
      <c r="F61" s="1220">
        <v>225</v>
      </c>
      <c r="G61" s="50"/>
      <c r="H61" s="50"/>
      <c r="I61" s="631"/>
      <c r="J61" s="631"/>
      <c r="K61" s="631"/>
      <c r="L61" s="631"/>
      <c r="M61" s="631"/>
      <c r="N61" s="631"/>
      <c r="O61" s="631"/>
      <c r="P61" s="631"/>
      <c r="Q61" s="631"/>
      <c r="R61" s="631"/>
      <c r="S61" s="631"/>
      <c r="T61" s="631"/>
      <c r="U61" s="631"/>
      <c r="V61" s="631"/>
      <c r="W61" s="631"/>
      <c r="X61" s="631"/>
      <c r="Y61" s="631"/>
      <c r="Z61" s="631"/>
    </row>
    <row r="62" spans="1:26" ht="15.75" customHeight="1">
      <c r="A62" s="1214" t="s">
        <v>4310</v>
      </c>
      <c r="B62" s="1220">
        <v>100</v>
      </c>
      <c r="C62" s="1216"/>
      <c r="D62" s="50"/>
      <c r="E62" s="1214" t="s">
        <v>4311</v>
      </c>
      <c r="F62" s="1220">
        <v>225</v>
      </c>
      <c r="G62" s="50"/>
      <c r="H62" s="50"/>
      <c r="I62" s="631"/>
      <c r="J62" s="631"/>
      <c r="K62" s="631"/>
      <c r="L62" s="631"/>
      <c r="M62" s="631"/>
      <c r="N62" s="631"/>
      <c r="O62" s="631"/>
      <c r="P62" s="631"/>
      <c r="Q62" s="631"/>
      <c r="R62" s="631"/>
      <c r="S62" s="631"/>
      <c r="T62" s="631"/>
      <c r="U62" s="631"/>
      <c r="V62" s="631"/>
      <c r="W62" s="631"/>
      <c r="X62" s="631"/>
      <c r="Y62" s="631"/>
      <c r="Z62" s="631"/>
    </row>
    <row r="63" spans="1:26" ht="15.75" customHeight="1">
      <c r="A63" s="1214" t="s">
        <v>4312</v>
      </c>
      <c r="B63" s="1220">
        <v>100</v>
      </c>
      <c r="C63" s="1216"/>
      <c r="D63" s="50"/>
      <c r="E63" s="1214" t="s">
        <v>4313</v>
      </c>
      <c r="F63" s="1220">
        <v>225</v>
      </c>
      <c r="G63" s="50"/>
      <c r="H63" s="50"/>
      <c r="I63" s="631"/>
      <c r="J63" s="631"/>
      <c r="K63" s="631"/>
      <c r="L63" s="631"/>
      <c r="M63" s="631"/>
      <c r="N63" s="631"/>
      <c r="O63" s="631"/>
      <c r="P63" s="631"/>
      <c r="Q63" s="631"/>
      <c r="R63" s="631"/>
      <c r="S63" s="631"/>
      <c r="T63" s="631"/>
      <c r="U63" s="631"/>
      <c r="V63" s="631"/>
      <c r="W63" s="631"/>
      <c r="X63" s="631"/>
      <c r="Y63" s="631"/>
      <c r="Z63" s="631"/>
    </row>
    <row r="64" spans="1:26" ht="15.75" customHeight="1">
      <c r="A64" s="1214" t="s">
        <v>4314</v>
      </c>
      <c r="B64" s="1220">
        <v>100</v>
      </c>
      <c r="C64" s="1216"/>
      <c r="D64" s="50"/>
      <c r="E64" s="1214" t="s">
        <v>4315</v>
      </c>
      <c r="F64" s="1220">
        <v>225</v>
      </c>
      <c r="G64" s="50"/>
      <c r="H64" s="50"/>
      <c r="I64" s="631"/>
      <c r="J64" s="631"/>
      <c r="K64" s="631"/>
      <c r="L64" s="631"/>
      <c r="M64" s="631"/>
      <c r="N64" s="631"/>
      <c r="O64" s="631"/>
      <c r="P64" s="631"/>
      <c r="Q64" s="631"/>
      <c r="R64" s="631"/>
      <c r="S64" s="631"/>
      <c r="T64" s="631"/>
      <c r="U64" s="631"/>
      <c r="V64" s="631"/>
      <c r="W64" s="631"/>
      <c r="X64" s="631"/>
      <c r="Y64" s="631"/>
      <c r="Z64" s="631"/>
    </row>
    <row r="65" spans="1:26" ht="15.75" customHeight="1">
      <c r="A65" s="1214" t="s">
        <v>4316</v>
      </c>
      <c r="B65" s="1220">
        <v>100</v>
      </c>
      <c r="C65" s="1229"/>
      <c r="D65" s="1112"/>
      <c r="E65" s="1214" t="s">
        <v>4317</v>
      </c>
      <c r="F65" s="1220">
        <v>250</v>
      </c>
      <c r="G65" s="50"/>
      <c r="H65" s="50"/>
      <c r="I65" s="631"/>
      <c r="J65" s="631"/>
      <c r="K65" s="631"/>
      <c r="L65" s="631"/>
      <c r="M65" s="631"/>
      <c r="N65" s="631"/>
      <c r="O65" s="631"/>
      <c r="P65" s="631"/>
      <c r="Q65" s="631"/>
      <c r="R65" s="631"/>
      <c r="S65" s="631"/>
      <c r="T65" s="631"/>
      <c r="U65" s="631"/>
      <c r="V65" s="631"/>
      <c r="W65" s="631"/>
      <c r="X65" s="631"/>
      <c r="Y65" s="631"/>
      <c r="Z65" s="631"/>
    </row>
    <row r="66" spans="1:26" ht="15.75" customHeight="1">
      <c r="A66" s="1214" t="s">
        <v>4318</v>
      </c>
      <c r="B66" s="1220">
        <v>100</v>
      </c>
      <c r="C66" s="1229"/>
      <c r="D66" s="1112"/>
      <c r="E66" s="1214" t="s">
        <v>4319</v>
      </c>
      <c r="F66" s="1220">
        <v>250</v>
      </c>
      <c r="G66" s="50"/>
      <c r="H66" s="50"/>
      <c r="I66" s="631"/>
      <c r="J66" s="631"/>
      <c r="K66" s="631"/>
      <c r="L66" s="631"/>
      <c r="M66" s="631"/>
      <c r="N66" s="631"/>
      <c r="O66" s="631"/>
      <c r="P66" s="631"/>
      <c r="Q66" s="631"/>
      <c r="R66" s="631"/>
      <c r="S66" s="631"/>
      <c r="T66" s="631"/>
      <c r="U66" s="631"/>
      <c r="V66" s="631"/>
      <c r="W66" s="631"/>
      <c r="X66" s="631"/>
      <c r="Y66" s="631"/>
      <c r="Z66" s="631"/>
    </row>
    <row r="67" spans="1:26" ht="15.75" customHeight="1">
      <c r="A67" s="1214" t="s">
        <v>4320</v>
      </c>
      <c r="B67" s="1220">
        <v>100</v>
      </c>
      <c r="C67" s="1112"/>
      <c r="D67" s="1112"/>
      <c r="E67" s="1214" t="s">
        <v>4321</v>
      </c>
      <c r="F67" s="1220">
        <v>250</v>
      </c>
      <c r="G67" s="50"/>
      <c r="H67" s="50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</row>
    <row r="68" spans="1:26" ht="15.75" customHeight="1">
      <c r="A68" s="1214" t="s">
        <v>4322</v>
      </c>
      <c r="B68" s="1220">
        <v>100</v>
      </c>
      <c r="C68" s="1112"/>
      <c r="D68" s="1230"/>
      <c r="E68" s="1214" t="s">
        <v>4323</v>
      </c>
      <c r="F68" s="1220">
        <v>250</v>
      </c>
      <c r="G68" s="50"/>
      <c r="H68" s="1226"/>
      <c r="I68" s="631"/>
      <c r="J68" s="631"/>
      <c r="K68" s="631"/>
      <c r="L68" s="631"/>
      <c r="M68" s="631"/>
      <c r="N68" s="631"/>
      <c r="O68" s="631"/>
      <c r="P68" s="631"/>
      <c r="Q68" s="631"/>
      <c r="R68" s="631"/>
      <c r="S68" s="631"/>
      <c r="T68" s="631"/>
      <c r="U68" s="631"/>
      <c r="V68" s="631"/>
      <c r="W68" s="631"/>
      <c r="X68" s="631"/>
      <c r="Y68" s="631"/>
      <c r="Z68" s="631"/>
    </row>
    <row r="69" spans="1:26" ht="30" customHeight="1">
      <c r="A69" s="1214" t="s">
        <v>4324</v>
      </c>
      <c r="B69" s="1220">
        <v>100</v>
      </c>
      <c r="C69" s="1112"/>
      <c r="D69" s="1230"/>
      <c r="E69" s="1231" t="s">
        <v>4325</v>
      </c>
      <c r="F69" s="1220">
        <v>250</v>
      </c>
      <c r="G69" s="50"/>
      <c r="H69" s="1226"/>
      <c r="I69" s="631"/>
      <c r="J69" s="631"/>
      <c r="K69" s="631"/>
      <c r="L69" s="631"/>
      <c r="M69" s="631"/>
      <c r="N69" s="631"/>
      <c r="O69" s="631"/>
      <c r="P69" s="631"/>
      <c r="Q69" s="631"/>
      <c r="R69" s="631"/>
      <c r="S69" s="631"/>
      <c r="T69" s="631"/>
      <c r="U69" s="631"/>
      <c r="V69" s="631"/>
      <c r="W69" s="631"/>
      <c r="X69" s="631"/>
      <c r="Y69" s="631"/>
      <c r="Z69" s="631"/>
    </row>
    <row r="70" spans="1:26" ht="30" customHeight="1">
      <c r="A70" s="1214" t="s">
        <v>4326</v>
      </c>
      <c r="B70" s="1220">
        <v>100</v>
      </c>
      <c r="C70" s="1112"/>
      <c r="D70" s="1230"/>
      <c r="E70" s="1214" t="s">
        <v>4327</v>
      </c>
      <c r="F70" s="1220">
        <v>250</v>
      </c>
      <c r="G70" s="50"/>
      <c r="H70" s="1226"/>
      <c r="I70" s="631"/>
      <c r="J70" s="631"/>
      <c r="K70" s="631"/>
      <c r="L70" s="631"/>
      <c r="M70" s="631"/>
      <c r="N70" s="631"/>
      <c r="O70" s="631"/>
      <c r="P70" s="631"/>
      <c r="Q70" s="631"/>
      <c r="R70" s="631"/>
      <c r="S70" s="631"/>
      <c r="T70" s="631"/>
      <c r="U70" s="631"/>
      <c r="V70" s="631"/>
      <c r="W70" s="631"/>
      <c r="X70" s="631"/>
      <c r="Y70" s="631"/>
      <c r="Z70" s="631"/>
    </row>
    <row r="71" spans="1:26" ht="15.75" customHeight="1">
      <c r="A71" s="1214" t="s">
        <v>4328</v>
      </c>
      <c r="B71" s="1218">
        <v>100</v>
      </c>
      <c r="C71" s="1112"/>
      <c r="D71" s="1230"/>
      <c r="E71" s="1214" t="s">
        <v>4329</v>
      </c>
      <c r="F71" s="1220">
        <v>250</v>
      </c>
      <c r="G71" s="50"/>
      <c r="H71" s="1232"/>
      <c r="I71" s="631"/>
      <c r="J71" s="631"/>
      <c r="K71" s="631"/>
      <c r="L71" s="631"/>
      <c r="M71" s="631"/>
      <c r="N71" s="631"/>
      <c r="O71" s="631"/>
      <c r="P71" s="631"/>
      <c r="Q71" s="631"/>
      <c r="R71" s="631"/>
      <c r="S71" s="631"/>
      <c r="T71" s="631"/>
      <c r="U71" s="631"/>
      <c r="V71" s="631"/>
      <c r="W71" s="631"/>
      <c r="X71" s="631"/>
      <c r="Y71" s="631"/>
      <c r="Z71" s="631"/>
    </row>
    <row r="72" spans="1:26" ht="15.75" customHeight="1">
      <c r="A72" s="1214" t="s">
        <v>4330</v>
      </c>
      <c r="B72" s="1220">
        <v>100</v>
      </c>
      <c r="C72" s="1112"/>
      <c r="D72" s="1230"/>
      <c r="E72" s="1214" t="s">
        <v>4331</v>
      </c>
      <c r="F72" s="1220">
        <v>250</v>
      </c>
      <c r="G72" s="50"/>
      <c r="H72" s="1232"/>
      <c r="I72" s="631"/>
      <c r="J72" s="631"/>
      <c r="K72" s="631"/>
      <c r="L72" s="631"/>
      <c r="M72" s="631"/>
      <c r="N72" s="631"/>
      <c r="O72" s="631"/>
      <c r="P72" s="631"/>
      <c r="Q72" s="631"/>
      <c r="R72" s="631"/>
      <c r="S72" s="631"/>
      <c r="T72" s="631"/>
      <c r="U72" s="631"/>
      <c r="V72" s="631"/>
      <c r="W72" s="631"/>
      <c r="X72" s="631"/>
      <c r="Y72" s="631"/>
      <c r="Z72" s="631"/>
    </row>
    <row r="73" spans="1:26" ht="15.75" customHeight="1">
      <c r="A73" s="1214" t="s">
        <v>4332</v>
      </c>
      <c r="B73" s="1220">
        <v>100</v>
      </c>
      <c r="C73" s="1112"/>
      <c r="D73" s="1230"/>
      <c r="E73" s="1214" t="s">
        <v>4333</v>
      </c>
      <c r="F73" s="1220">
        <v>250</v>
      </c>
      <c r="G73" s="50"/>
      <c r="H73" s="1233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</row>
    <row r="74" spans="1:26" ht="15.75" customHeight="1">
      <c r="A74" s="1214" t="s">
        <v>4334</v>
      </c>
      <c r="B74" s="1220">
        <v>100</v>
      </c>
      <c r="C74" s="1112"/>
      <c r="D74" s="1230"/>
      <c r="E74" s="1214" t="s">
        <v>4335</v>
      </c>
      <c r="F74" s="1220">
        <v>250</v>
      </c>
      <c r="G74" s="50"/>
      <c r="H74" s="1233"/>
      <c r="I74" s="631"/>
      <c r="J74" s="631"/>
      <c r="K74" s="631"/>
      <c r="L74" s="631"/>
      <c r="M74" s="631"/>
      <c r="N74" s="631"/>
      <c r="O74" s="631"/>
      <c r="P74" s="631"/>
      <c r="Q74" s="631"/>
      <c r="R74" s="631"/>
      <c r="S74" s="631"/>
      <c r="T74" s="631"/>
      <c r="U74" s="631"/>
      <c r="V74" s="631"/>
      <c r="W74" s="631"/>
      <c r="X74" s="631"/>
      <c r="Y74" s="631"/>
      <c r="Z74" s="631"/>
    </row>
    <row r="75" spans="1:26" ht="15.75" customHeight="1">
      <c r="A75" s="1214" t="s">
        <v>4336</v>
      </c>
      <c r="B75" s="1220">
        <v>100</v>
      </c>
      <c r="C75" s="1112"/>
      <c r="D75" s="1230"/>
      <c r="E75" s="1214" t="s">
        <v>4337</v>
      </c>
      <c r="F75" s="1220">
        <v>250</v>
      </c>
      <c r="G75" s="50"/>
      <c r="H75" s="1233"/>
      <c r="I75" s="631"/>
      <c r="J75" s="631"/>
      <c r="K75" s="631"/>
      <c r="L75" s="631"/>
      <c r="M75" s="631"/>
      <c r="N75" s="631"/>
      <c r="O75" s="631"/>
      <c r="P75" s="631"/>
      <c r="Q75" s="631"/>
      <c r="R75" s="631"/>
      <c r="S75" s="631"/>
      <c r="T75" s="631"/>
      <c r="U75" s="631"/>
      <c r="V75" s="631"/>
      <c r="W75" s="631"/>
      <c r="X75" s="631"/>
      <c r="Y75" s="631"/>
      <c r="Z75" s="631"/>
    </row>
    <row r="76" spans="1:26" ht="15.75" customHeight="1">
      <c r="A76" s="1214" t="s">
        <v>4338</v>
      </c>
      <c r="B76" s="1220">
        <v>100</v>
      </c>
      <c r="C76" s="1234"/>
      <c r="D76" s="1235"/>
      <c r="E76" s="1214" t="s">
        <v>4339</v>
      </c>
      <c r="F76" s="1220">
        <v>250</v>
      </c>
      <c r="G76" s="58"/>
      <c r="H76" s="1236"/>
      <c r="I76" s="631"/>
      <c r="J76" s="631"/>
      <c r="K76" s="631"/>
      <c r="L76" s="631"/>
      <c r="M76" s="631"/>
      <c r="N76" s="631"/>
      <c r="O76" s="631"/>
      <c r="P76" s="631"/>
      <c r="Q76" s="631"/>
      <c r="R76" s="631"/>
      <c r="S76" s="631"/>
      <c r="T76" s="631"/>
      <c r="U76" s="631"/>
      <c r="V76" s="631"/>
      <c r="W76" s="631"/>
      <c r="X76" s="631"/>
      <c r="Y76" s="631"/>
      <c r="Z76" s="631"/>
    </row>
    <row r="77" spans="1:26" ht="15.75" customHeight="1">
      <c r="A77" s="1214" t="s">
        <v>4340</v>
      </c>
      <c r="B77" s="1220">
        <v>100</v>
      </c>
      <c r="C77" s="1234"/>
      <c r="D77" s="1235"/>
      <c r="E77" s="1214" t="s">
        <v>4341</v>
      </c>
      <c r="F77" s="1220">
        <v>250</v>
      </c>
      <c r="G77" s="58"/>
      <c r="H77" s="1236"/>
      <c r="I77" s="631"/>
      <c r="J77" s="631"/>
      <c r="K77" s="631"/>
      <c r="L77" s="631"/>
      <c r="M77" s="631"/>
      <c r="N77" s="631"/>
      <c r="O77" s="631"/>
      <c r="P77" s="631"/>
      <c r="Q77" s="631"/>
      <c r="R77" s="631"/>
      <c r="S77" s="631"/>
      <c r="T77" s="631"/>
      <c r="U77" s="631"/>
      <c r="V77" s="631"/>
      <c r="W77" s="631"/>
      <c r="X77" s="631"/>
      <c r="Y77" s="631"/>
      <c r="Z77" s="631"/>
    </row>
    <row r="78" spans="1:26" ht="15.75" customHeight="1">
      <c r="A78" s="1214" t="s">
        <v>4342</v>
      </c>
      <c r="B78" s="1220">
        <v>100</v>
      </c>
      <c r="C78" s="1234"/>
      <c r="D78" s="1235"/>
      <c r="E78" s="1214" t="s">
        <v>4343</v>
      </c>
      <c r="F78" s="1220">
        <v>250</v>
      </c>
      <c r="G78" s="58"/>
      <c r="H78" s="1236"/>
      <c r="I78" s="631"/>
      <c r="J78" s="631"/>
      <c r="K78" s="631"/>
      <c r="L78" s="631"/>
      <c r="M78" s="631"/>
      <c r="N78" s="631"/>
      <c r="O78" s="631"/>
      <c r="P78" s="631"/>
      <c r="Q78" s="631"/>
      <c r="R78" s="631"/>
      <c r="S78" s="631"/>
      <c r="T78" s="631"/>
      <c r="U78" s="631"/>
      <c r="V78" s="631"/>
      <c r="W78" s="631"/>
      <c r="X78" s="631"/>
      <c r="Y78" s="631"/>
      <c r="Z78" s="631"/>
    </row>
    <row r="79" spans="1:26" ht="15.75" customHeight="1">
      <c r="A79" s="1214" t="s">
        <v>4344</v>
      </c>
      <c r="B79" s="1220">
        <v>100</v>
      </c>
      <c r="C79" s="1112"/>
      <c r="D79" s="1230"/>
      <c r="E79" s="1214" t="s">
        <v>4345</v>
      </c>
      <c r="F79" s="1220">
        <v>250</v>
      </c>
      <c r="G79" s="50"/>
      <c r="H79" s="1228"/>
      <c r="I79" s="631"/>
      <c r="J79" s="631"/>
      <c r="K79" s="631"/>
      <c r="L79" s="631"/>
      <c r="M79" s="631"/>
      <c r="N79" s="631"/>
      <c r="O79" s="631"/>
      <c r="P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</row>
    <row r="80" spans="1:26" ht="15.75" customHeight="1">
      <c r="A80" s="1214" t="s">
        <v>4346</v>
      </c>
      <c r="B80" s="1220">
        <v>125</v>
      </c>
      <c r="C80" s="1112"/>
      <c r="D80" s="1230"/>
      <c r="E80" s="1214" t="s">
        <v>4347</v>
      </c>
      <c r="F80" s="1220">
        <v>250</v>
      </c>
      <c r="G80" s="50"/>
      <c r="H80" s="1228"/>
      <c r="I80" s="631"/>
      <c r="J80" s="631"/>
      <c r="K80" s="631"/>
      <c r="L80" s="631"/>
      <c r="M80" s="631"/>
      <c r="N80" s="631"/>
      <c r="O80" s="631"/>
      <c r="P80" s="631"/>
      <c r="Q80" s="631"/>
      <c r="R80" s="631"/>
      <c r="S80" s="631"/>
      <c r="T80" s="631"/>
      <c r="U80" s="631"/>
      <c r="V80" s="631"/>
      <c r="W80" s="631"/>
      <c r="X80" s="631"/>
      <c r="Y80" s="631"/>
      <c r="Z80" s="631"/>
    </row>
    <row r="81" spans="1:26" ht="15.75" customHeight="1">
      <c r="A81" s="1214" t="s">
        <v>4348</v>
      </c>
      <c r="B81" s="1220">
        <v>125</v>
      </c>
      <c r="C81" s="1112"/>
      <c r="D81" s="1237"/>
      <c r="E81" s="1214" t="s">
        <v>4349</v>
      </c>
      <c r="F81" s="1220">
        <v>250</v>
      </c>
      <c r="G81" s="50"/>
      <c r="H81" s="50"/>
      <c r="I81" s="631"/>
      <c r="J81" s="631"/>
      <c r="K81" s="631"/>
      <c r="L81" s="631"/>
      <c r="M81" s="631"/>
      <c r="N81" s="631"/>
      <c r="O81" s="631"/>
      <c r="P81" s="631"/>
      <c r="Q81" s="631"/>
      <c r="R81" s="631"/>
      <c r="S81" s="631"/>
      <c r="T81" s="631"/>
      <c r="U81" s="631"/>
      <c r="V81" s="631"/>
      <c r="W81" s="631"/>
      <c r="X81" s="631"/>
      <c r="Y81" s="631"/>
      <c r="Z81" s="631"/>
    </row>
    <row r="82" spans="1:26" ht="15.75" customHeight="1">
      <c r="A82" s="1214" t="s">
        <v>4350</v>
      </c>
      <c r="B82" s="1220">
        <v>125</v>
      </c>
      <c r="C82" s="1112"/>
      <c r="D82" s="1237"/>
      <c r="E82" s="1214" t="s">
        <v>4351</v>
      </c>
      <c r="F82" s="1220">
        <v>250</v>
      </c>
      <c r="G82" s="50"/>
      <c r="H82" s="50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</row>
    <row r="83" spans="1:26" ht="15.75" customHeight="1">
      <c r="A83" s="1214" t="s">
        <v>4352</v>
      </c>
      <c r="B83" s="1220">
        <v>125</v>
      </c>
      <c r="C83" s="1112"/>
      <c r="D83" s="1237"/>
      <c r="E83" s="1214" t="s">
        <v>4353</v>
      </c>
      <c r="F83" s="1220">
        <v>250</v>
      </c>
      <c r="G83" s="50"/>
      <c r="H83" s="1137"/>
      <c r="I83" s="631"/>
      <c r="J83" s="631"/>
      <c r="K83" s="631"/>
      <c r="L83" s="631"/>
      <c r="M83" s="631"/>
      <c r="N83" s="631"/>
      <c r="O83" s="631"/>
      <c r="P83" s="631"/>
      <c r="Q83" s="631"/>
      <c r="R83" s="631"/>
      <c r="S83" s="631"/>
      <c r="T83" s="631"/>
      <c r="U83" s="631"/>
      <c r="V83" s="631"/>
      <c r="W83" s="631"/>
      <c r="X83" s="631"/>
      <c r="Y83" s="631"/>
      <c r="Z83" s="631"/>
    </row>
    <row r="84" spans="1:26" ht="15.75" customHeight="1">
      <c r="A84" s="1214" t="s">
        <v>4354</v>
      </c>
      <c r="B84" s="1215">
        <v>150</v>
      </c>
      <c r="C84" s="50"/>
      <c r="D84" s="1226"/>
      <c r="E84" s="1214" t="s">
        <v>4355</v>
      </c>
      <c r="F84" s="1220">
        <v>250</v>
      </c>
      <c r="G84" s="50"/>
      <c r="H84" s="1137"/>
      <c r="I84" s="631"/>
      <c r="J84" s="631"/>
      <c r="K84" s="631"/>
      <c r="L84" s="631"/>
      <c r="M84" s="631"/>
      <c r="N84" s="631"/>
      <c r="O84" s="631"/>
      <c r="P84" s="631"/>
      <c r="Q84" s="631"/>
      <c r="R84" s="631"/>
      <c r="S84" s="631"/>
      <c r="T84" s="631"/>
      <c r="U84" s="631"/>
      <c r="V84" s="631"/>
      <c r="W84" s="631"/>
      <c r="X84" s="631"/>
      <c r="Y84" s="631"/>
      <c r="Z84" s="631"/>
    </row>
    <row r="85" spans="1:26" ht="15.75" customHeight="1">
      <c r="A85" s="1214" t="s">
        <v>4356</v>
      </c>
      <c r="B85" s="1220">
        <v>150</v>
      </c>
      <c r="C85" s="50"/>
      <c r="D85" s="1226"/>
      <c r="E85" s="1214" t="s">
        <v>4357</v>
      </c>
      <c r="F85" s="1220">
        <v>250</v>
      </c>
      <c r="G85" s="50"/>
      <c r="H85" s="1137"/>
      <c r="I85" s="631"/>
      <c r="J85" s="631"/>
      <c r="K85" s="631"/>
      <c r="L85" s="631"/>
      <c r="M85" s="631"/>
      <c r="N85" s="631"/>
      <c r="O85" s="631"/>
      <c r="P85" s="631"/>
      <c r="Q85" s="631"/>
      <c r="R85" s="631"/>
      <c r="S85" s="631"/>
      <c r="T85" s="631"/>
      <c r="U85" s="631"/>
      <c r="V85" s="631"/>
      <c r="W85" s="631"/>
      <c r="X85" s="631"/>
      <c r="Y85" s="631"/>
      <c r="Z85" s="631"/>
    </row>
    <row r="86" spans="1:26" ht="15.75" customHeight="1">
      <c r="A86" s="1214" t="s">
        <v>4358</v>
      </c>
      <c r="B86" s="1220">
        <v>150</v>
      </c>
      <c r="C86" s="50"/>
      <c r="D86" s="1226"/>
      <c r="E86" s="1214" t="s">
        <v>4359</v>
      </c>
      <c r="F86" s="1220">
        <v>250</v>
      </c>
      <c r="G86" s="50"/>
      <c r="H86" s="1137"/>
      <c r="I86" s="631"/>
      <c r="J86" s="631"/>
      <c r="K86" s="631"/>
      <c r="L86" s="631"/>
      <c r="M86" s="631"/>
      <c r="N86" s="631"/>
      <c r="O86" s="631"/>
      <c r="P86" s="631"/>
      <c r="Q86" s="631"/>
      <c r="R86" s="631"/>
      <c r="S86" s="631"/>
      <c r="T86" s="631"/>
      <c r="U86" s="631"/>
      <c r="V86" s="631"/>
      <c r="W86" s="631"/>
      <c r="X86" s="631"/>
      <c r="Y86" s="631"/>
      <c r="Z86" s="631"/>
    </row>
    <row r="87" spans="1:26" ht="15.75" customHeight="1">
      <c r="A87" s="1238" t="s">
        <v>4360</v>
      </c>
      <c r="B87" s="1218">
        <v>150</v>
      </c>
      <c r="C87" s="50"/>
      <c r="D87" s="1226"/>
      <c r="E87" s="1214" t="s">
        <v>4361</v>
      </c>
      <c r="F87" s="1220">
        <v>250</v>
      </c>
      <c r="G87" s="50"/>
      <c r="H87" s="1137"/>
      <c r="I87" s="631"/>
      <c r="J87" s="631"/>
      <c r="K87" s="631"/>
      <c r="L87" s="631"/>
      <c r="M87" s="631"/>
      <c r="N87" s="631"/>
      <c r="O87" s="631"/>
      <c r="P87" s="631"/>
      <c r="Q87" s="631"/>
      <c r="R87" s="631"/>
      <c r="S87" s="631"/>
      <c r="T87" s="631"/>
      <c r="U87" s="631"/>
      <c r="V87" s="631"/>
      <c r="W87" s="631"/>
      <c r="X87" s="631"/>
      <c r="Y87" s="631"/>
      <c r="Z87" s="631"/>
    </row>
    <row r="88" spans="1:26" ht="17.25" customHeight="1">
      <c r="A88" s="1222" t="s">
        <v>4362</v>
      </c>
      <c r="B88" s="1218">
        <v>150</v>
      </c>
      <c r="C88" s="1112"/>
      <c r="D88" s="1237"/>
      <c r="E88" s="1214" t="s">
        <v>4363</v>
      </c>
      <c r="F88" s="1215">
        <v>250</v>
      </c>
      <c r="G88" s="50"/>
      <c r="H88" s="1137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</row>
    <row r="89" spans="1:26" ht="15.75" customHeight="1">
      <c r="A89" s="1222" t="s">
        <v>4364</v>
      </c>
      <c r="B89" s="1218">
        <v>150</v>
      </c>
      <c r="C89" s="1112"/>
      <c r="D89" s="1237"/>
      <c r="E89" s="1214" t="s">
        <v>4365</v>
      </c>
      <c r="F89" s="1220">
        <v>250</v>
      </c>
      <c r="G89" s="50"/>
      <c r="H89" s="1137"/>
      <c r="I89" s="631"/>
      <c r="J89" s="631"/>
      <c r="K89" s="631"/>
      <c r="L89" s="631"/>
      <c r="M89" s="631"/>
      <c r="N89" s="631"/>
      <c r="O89" s="631"/>
      <c r="P89" s="631"/>
      <c r="Q89" s="631"/>
      <c r="R89" s="631"/>
      <c r="S89" s="631"/>
      <c r="T89" s="631"/>
      <c r="U89" s="631"/>
      <c r="V89" s="631"/>
      <c r="W89" s="631"/>
      <c r="X89" s="631"/>
      <c r="Y89" s="631"/>
      <c r="Z89" s="631"/>
    </row>
    <row r="90" spans="1:26" ht="16.5" customHeight="1">
      <c r="A90" s="1214" t="s">
        <v>4366</v>
      </c>
      <c r="B90" s="1220">
        <v>150</v>
      </c>
      <c r="C90" s="1112"/>
      <c r="D90" s="1237"/>
      <c r="E90" s="1222" t="s">
        <v>4367</v>
      </c>
      <c r="F90" s="1220">
        <v>250</v>
      </c>
      <c r="G90" s="50"/>
      <c r="H90" s="50"/>
      <c r="I90" s="631"/>
      <c r="J90" s="631"/>
      <c r="K90" s="631"/>
      <c r="L90" s="631"/>
      <c r="M90" s="631"/>
      <c r="N90" s="631"/>
      <c r="O90" s="631"/>
      <c r="P90" s="631"/>
      <c r="Q90" s="631"/>
      <c r="R90" s="631"/>
      <c r="S90" s="631"/>
      <c r="T90" s="631"/>
      <c r="U90" s="631"/>
      <c r="V90" s="631"/>
      <c r="W90" s="631"/>
      <c r="X90" s="631"/>
      <c r="Y90" s="631"/>
      <c r="Z90" s="631"/>
    </row>
    <row r="91" spans="1:26" ht="16.5" customHeight="1">
      <c r="A91" s="1214" t="s">
        <v>4368</v>
      </c>
      <c r="B91" s="1220">
        <v>150</v>
      </c>
      <c r="C91" s="1112"/>
      <c r="D91" s="1112"/>
      <c r="E91" s="1222" t="s">
        <v>4369</v>
      </c>
      <c r="F91" s="1220">
        <v>250</v>
      </c>
      <c r="G91" s="50"/>
      <c r="H91" s="50"/>
      <c r="I91" s="631"/>
      <c r="J91" s="631"/>
      <c r="K91" s="631"/>
      <c r="L91" s="631"/>
      <c r="M91" s="631"/>
      <c r="N91" s="631"/>
      <c r="O91" s="631"/>
      <c r="P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</row>
    <row r="92" spans="1:26" ht="15.75" customHeight="1">
      <c r="A92" s="1214" t="s">
        <v>4370</v>
      </c>
      <c r="B92" s="1220">
        <v>150</v>
      </c>
      <c r="C92" s="1112"/>
      <c r="D92" s="1112"/>
      <c r="E92" s="1214" t="s">
        <v>4371</v>
      </c>
      <c r="F92" s="1220">
        <v>250</v>
      </c>
      <c r="G92" s="50"/>
      <c r="H92" s="50"/>
      <c r="I92" s="631"/>
      <c r="J92" s="631"/>
      <c r="K92" s="631"/>
      <c r="L92" s="631"/>
      <c r="M92" s="631"/>
      <c r="N92" s="631"/>
      <c r="O92" s="631"/>
      <c r="P92" s="631"/>
      <c r="Q92" s="631"/>
      <c r="R92" s="631"/>
      <c r="S92" s="631"/>
      <c r="T92" s="631"/>
      <c r="U92" s="631"/>
      <c r="V92" s="631"/>
      <c r="W92" s="631"/>
      <c r="X92" s="631"/>
      <c r="Y92" s="631"/>
      <c r="Z92" s="631"/>
    </row>
    <row r="93" spans="1:26" ht="15.75" customHeight="1">
      <c r="A93" s="1214" t="s">
        <v>4372</v>
      </c>
      <c r="B93" s="1220">
        <v>150</v>
      </c>
      <c r="C93" s="1112"/>
      <c r="D93" s="1112"/>
      <c r="E93" s="1214" t="s">
        <v>4373</v>
      </c>
      <c r="F93" s="1215">
        <v>300</v>
      </c>
      <c r="G93" s="50"/>
      <c r="H93" s="1137"/>
      <c r="I93" s="631"/>
      <c r="J93" s="631"/>
      <c r="K93" s="631"/>
      <c r="L93" s="631"/>
      <c r="M93" s="631"/>
      <c r="N93" s="631"/>
      <c r="O93" s="631"/>
      <c r="P93" s="631"/>
      <c r="Q93" s="631"/>
      <c r="R93" s="631"/>
      <c r="S93" s="631"/>
      <c r="T93" s="631"/>
      <c r="U93" s="631"/>
      <c r="V93" s="631"/>
      <c r="W93" s="631"/>
      <c r="X93" s="631"/>
      <c r="Y93" s="631"/>
      <c r="Z93" s="631"/>
    </row>
    <row r="94" spans="1:26" ht="15.75" customHeight="1">
      <c r="A94" s="1214" t="s">
        <v>4374</v>
      </c>
      <c r="B94" s="1220">
        <v>150</v>
      </c>
      <c r="C94" s="1112"/>
      <c r="D94" s="1112"/>
      <c r="E94" s="1214" t="s">
        <v>4375</v>
      </c>
      <c r="F94" s="1220">
        <v>300</v>
      </c>
      <c r="G94" s="50"/>
      <c r="H94" s="1137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</row>
    <row r="95" spans="1:26" ht="15.75" customHeight="1">
      <c r="A95" s="1214" t="s">
        <v>4376</v>
      </c>
      <c r="B95" s="1220">
        <v>150</v>
      </c>
      <c r="C95" s="1112"/>
      <c r="D95" s="1112"/>
      <c r="E95" s="1222" t="s">
        <v>4377</v>
      </c>
      <c r="F95" s="1220">
        <v>300</v>
      </c>
      <c r="G95" s="50"/>
      <c r="H95" s="1233"/>
      <c r="I95" s="631"/>
      <c r="J95" s="631"/>
      <c r="K95" s="631"/>
      <c r="L95" s="631"/>
      <c r="M95" s="631"/>
      <c r="N95" s="631"/>
      <c r="O95" s="631"/>
      <c r="P95" s="631"/>
      <c r="Q95" s="631"/>
      <c r="R95" s="631"/>
      <c r="S95" s="631"/>
      <c r="T95" s="631"/>
      <c r="U95" s="631"/>
      <c r="V95" s="631"/>
      <c r="W95" s="631"/>
      <c r="X95" s="631"/>
      <c r="Y95" s="631"/>
      <c r="Z95" s="631"/>
    </row>
    <row r="96" spans="1:26" ht="15.75" customHeight="1">
      <c r="A96" s="1214" t="s">
        <v>4378</v>
      </c>
      <c r="B96" s="1220">
        <v>150</v>
      </c>
      <c r="C96" s="1112"/>
      <c r="D96" s="1112"/>
      <c r="E96" s="1222" t="s">
        <v>4379</v>
      </c>
      <c r="F96" s="1220">
        <v>300</v>
      </c>
      <c r="G96" s="50"/>
      <c r="H96" s="1233"/>
      <c r="I96" s="631"/>
      <c r="J96" s="631"/>
      <c r="K96" s="631"/>
      <c r="L96" s="631"/>
      <c r="M96" s="631"/>
      <c r="N96" s="631"/>
      <c r="O96" s="631"/>
      <c r="P96" s="631"/>
      <c r="Q96" s="631"/>
      <c r="R96" s="631"/>
      <c r="S96" s="631"/>
      <c r="T96" s="631"/>
      <c r="U96" s="631"/>
      <c r="V96" s="631"/>
      <c r="W96" s="631"/>
      <c r="X96" s="631"/>
      <c r="Y96" s="631"/>
      <c r="Z96" s="631"/>
    </row>
    <row r="97" spans="1:26" ht="15.75" customHeight="1">
      <c r="A97" s="1214" t="s">
        <v>4380</v>
      </c>
      <c r="B97" s="1220">
        <v>150</v>
      </c>
      <c r="C97" s="1112"/>
      <c r="D97" s="1112"/>
      <c r="E97" s="1214" t="s">
        <v>4381</v>
      </c>
      <c r="F97" s="1220">
        <v>300</v>
      </c>
      <c r="G97" s="50"/>
      <c r="H97" s="1233"/>
      <c r="I97" s="631"/>
      <c r="J97" s="631"/>
      <c r="K97" s="631"/>
      <c r="L97" s="631"/>
      <c r="M97" s="631"/>
      <c r="N97" s="631"/>
      <c r="O97" s="631"/>
      <c r="P97" s="631"/>
      <c r="Q97" s="631"/>
      <c r="R97" s="631"/>
      <c r="S97" s="631"/>
      <c r="T97" s="631"/>
      <c r="U97" s="631"/>
      <c r="V97" s="631"/>
      <c r="W97" s="631"/>
      <c r="X97" s="631"/>
      <c r="Y97" s="631"/>
      <c r="Z97" s="631"/>
    </row>
    <row r="98" spans="1:26" ht="15.75" customHeight="1">
      <c r="A98" s="1214" t="s">
        <v>4382</v>
      </c>
      <c r="B98" s="1220">
        <v>150</v>
      </c>
      <c r="C98" s="1112"/>
      <c r="D98" s="1112"/>
      <c r="E98" s="1214" t="s">
        <v>4383</v>
      </c>
      <c r="F98" s="1220">
        <v>300</v>
      </c>
      <c r="G98" s="50"/>
      <c r="H98" s="1228"/>
      <c r="I98" s="631"/>
      <c r="J98" s="631"/>
      <c r="K98" s="631"/>
      <c r="L98" s="631"/>
      <c r="M98" s="631"/>
      <c r="N98" s="631"/>
      <c r="O98" s="631"/>
      <c r="P98" s="631"/>
      <c r="Q98" s="631"/>
      <c r="R98" s="631"/>
      <c r="S98" s="631"/>
      <c r="T98" s="631"/>
      <c r="U98" s="631"/>
      <c r="V98" s="631"/>
      <c r="W98" s="631"/>
      <c r="X98" s="631"/>
      <c r="Y98" s="631"/>
      <c r="Z98" s="631"/>
    </row>
    <row r="99" spans="1:26" ht="15.75" customHeight="1">
      <c r="A99" s="1214" t="s">
        <v>4384</v>
      </c>
      <c r="B99" s="1220">
        <v>150</v>
      </c>
      <c r="C99" s="1112"/>
      <c r="D99" s="1112"/>
      <c r="E99" s="1214" t="s">
        <v>4385</v>
      </c>
      <c r="F99" s="1220">
        <v>300</v>
      </c>
      <c r="G99" s="50"/>
      <c r="H99" s="1228"/>
      <c r="I99" s="631"/>
      <c r="J99" s="631"/>
      <c r="K99" s="631"/>
      <c r="L99" s="631"/>
      <c r="M99" s="631"/>
      <c r="N99" s="631"/>
      <c r="O99" s="631"/>
      <c r="P99" s="631"/>
      <c r="Q99" s="631"/>
      <c r="R99" s="631"/>
      <c r="S99" s="631"/>
      <c r="T99" s="631"/>
      <c r="U99" s="631"/>
      <c r="V99" s="631"/>
      <c r="W99" s="631"/>
      <c r="X99" s="631"/>
      <c r="Y99" s="631"/>
      <c r="Z99" s="631"/>
    </row>
    <row r="100" spans="1:26" ht="15.75" customHeight="1">
      <c r="A100" s="1214" t="s">
        <v>4386</v>
      </c>
      <c r="B100" s="1220">
        <v>150</v>
      </c>
      <c r="C100" s="1112"/>
      <c r="D100" s="1230"/>
      <c r="E100" s="1214" t="s">
        <v>4387</v>
      </c>
      <c r="F100" s="1220">
        <v>300</v>
      </c>
      <c r="G100" s="50"/>
      <c r="H100" s="50"/>
      <c r="I100" s="631"/>
      <c r="J100" s="631"/>
      <c r="K100" s="631"/>
      <c r="L100" s="631"/>
      <c r="M100" s="631"/>
      <c r="N100" s="631"/>
      <c r="O100" s="631"/>
      <c r="P100" s="631"/>
      <c r="Q100" s="631"/>
      <c r="R100" s="631"/>
      <c r="S100" s="631"/>
      <c r="T100" s="631"/>
      <c r="U100" s="631"/>
      <c r="V100" s="631"/>
      <c r="W100" s="631"/>
      <c r="X100" s="631"/>
      <c r="Y100" s="631"/>
      <c r="Z100" s="631"/>
    </row>
    <row r="101" spans="1:26" ht="15.75" customHeight="1">
      <c r="A101" s="1214" t="s">
        <v>4388</v>
      </c>
      <c r="B101" s="1220">
        <v>150</v>
      </c>
      <c r="C101" s="1112"/>
      <c r="D101" s="1230"/>
      <c r="E101" s="1214" t="s">
        <v>4389</v>
      </c>
      <c r="F101" s="1220">
        <v>300</v>
      </c>
      <c r="G101" s="50"/>
      <c r="H101" s="50"/>
      <c r="I101" s="631"/>
      <c r="J101" s="631"/>
      <c r="K101" s="631"/>
      <c r="L101" s="631"/>
      <c r="M101" s="631"/>
      <c r="N101" s="631"/>
      <c r="O101" s="631"/>
      <c r="P101" s="631"/>
      <c r="Q101" s="631"/>
      <c r="R101" s="631"/>
      <c r="S101" s="631"/>
      <c r="T101" s="631"/>
      <c r="U101" s="631"/>
      <c r="V101" s="631"/>
      <c r="W101" s="631"/>
      <c r="X101" s="631"/>
      <c r="Y101" s="631"/>
      <c r="Z101" s="631"/>
    </row>
    <row r="102" spans="1:26" ht="15.75" customHeight="1">
      <c r="A102" s="1214" t="s">
        <v>4390</v>
      </c>
      <c r="B102" s="1220">
        <v>150</v>
      </c>
      <c r="C102" s="1112"/>
      <c r="D102" s="1112"/>
      <c r="E102" s="1214" t="s">
        <v>4391</v>
      </c>
      <c r="F102" s="1220">
        <v>300</v>
      </c>
      <c r="G102" s="50"/>
      <c r="H102" s="50"/>
      <c r="I102" s="631"/>
      <c r="J102" s="631"/>
      <c r="K102" s="631"/>
      <c r="L102" s="631"/>
      <c r="M102" s="631"/>
      <c r="N102" s="631"/>
      <c r="O102" s="631"/>
      <c r="P102" s="631"/>
      <c r="Q102" s="631"/>
      <c r="R102" s="631"/>
      <c r="S102" s="631"/>
      <c r="T102" s="631"/>
      <c r="U102" s="631"/>
      <c r="V102" s="631"/>
      <c r="W102" s="631"/>
      <c r="X102" s="631"/>
      <c r="Y102" s="631"/>
      <c r="Z102" s="631"/>
    </row>
    <row r="103" spans="1:26" ht="15.75" customHeight="1">
      <c r="A103" s="1214" t="s">
        <v>4392</v>
      </c>
      <c r="B103" s="1220">
        <v>150</v>
      </c>
      <c r="C103" s="1112"/>
      <c r="D103" s="1112"/>
      <c r="E103" s="1214" t="s">
        <v>4393</v>
      </c>
      <c r="F103" s="1220">
        <v>300</v>
      </c>
      <c r="G103" s="50"/>
      <c r="H103" s="50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</row>
    <row r="104" spans="1:26" ht="15.75" customHeight="1">
      <c r="A104" s="1214" t="s">
        <v>4394</v>
      </c>
      <c r="B104" s="1220">
        <v>150</v>
      </c>
      <c r="C104" s="1112"/>
      <c r="D104" s="1112"/>
      <c r="E104" s="1214" t="s">
        <v>4395</v>
      </c>
      <c r="F104" s="1220">
        <v>300</v>
      </c>
      <c r="G104" s="50"/>
      <c r="H104" s="50"/>
      <c r="I104" s="631"/>
      <c r="J104" s="631"/>
      <c r="K104" s="631"/>
      <c r="L104" s="631"/>
      <c r="M104" s="631"/>
      <c r="N104" s="631"/>
      <c r="O104" s="631"/>
      <c r="P104" s="631"/>
      <c r="Q104" s="631"/>
      <c r="R104" s="631"/>
      <c r="S104" s="631"/>
      <c r="T104" s="631"/>
      <c r="U104" s="631"/>
      <c r="V104" s="631"/>
      <c r="W104" s="631"/>
      <c r="X104" s="631"/>
      <c r="Y104" s="631"/>
      <c r="Z104" s="631"/>
    </row>
    <row r="105" spans="1:26" ht="15.75" customHeight="1">
      <c r="A105" s="1214" t="s">
        <v>4396</v>
      </c>
      <c r="B105" s="1220">
        <v>150</v>
      </c>
      <c r="C105" s="1112"/>
      <c r="D105" s="1112"/>
      <c r="E105" s="1214" t="s">
        <v>4397</v>
      </c>
      <c r="F105" s="1220">
        <v>300</v>
      </c>
      <c r="G105" s="50"/>
      <c r="H105" s="50"/>
      <c r="I105" s="631"/>
      <c r="J105" s="631"/>
      <c r="K105" s="631"/>
      <c r="L105" s="631"/>
      <c r="M105" s="631"/>
      <c r="N105" s="631"/>
      <c r="O105" s="631"/>
      <c r="P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31"/>
    </row>
    <row r="106" spans="1:26" ht="15.75" customHeight="1">
      <c r="A106" s="1214" t="s">
        <v>4398</v>
      </c>
      <c r="B106" s="1220">
        <v>150</v>
      </c>
      <c r="C106" s="50"/>
      <c r="D106" s="50"/>
      <c r="E106" s="1214" t="s">
        <v>4399</v>
      </c>
      <c r="F106" s="1220">
        <v>300</v>
      </c>
      <c r="G106" s="50"/>
      <c r="H106" s="50"/>
      <c r="I106" s="631"/>
      <c r="J106" s="631"/>
      <c r="K106" s="631"/>
      <c r="L106" s="631"/>
      <c r="M106" s="631"/>
      <c r="N106" s="631"/>
      <c r="O106" s="631"/>
      <c r="P106" s="631"/>
      <c r="Q106" s="631"/>
      <c r="R106" s="631"/>
      <c r="S106" s="631"/>
      <c r="T106" s="631"/>
      <c r="U106" s="631"/>
      <c r="V106" s="631"/>
      <c r="W106" s="631"/>
      <c r="X106" s="631"/>
      <c r="Y106" s="631"/>
      <c r="Z106" s="631"/>
    </row>
    <row r="107" spans="1:26" ht="30" customHeight="1">
      <c r="A107" s="1214" t="s">
        <v>4400</v>
      </c>
      <c r="B107" s="1220">
        <v>150</v>
      </c>
      <c r="C107" s="50"/>
      <c r="D107" s="50"/>
      <c r="E107" s="1214" t="s">
        <v>4401</v>
      </c>
      <c r="F107" s="1220">
        <v>300</v>
      </c>
      <c r="G107" s="50"/>
      <c r="H107" s="50"/>
      <c r="I107" s="631"/>
      <c r="J107" s="631"/>
      <c r="K107" s="631"/>
      <c r="L107" s="631"/>
      <c r="M107" s="631"/>
      <c r="N107" s="631"/>
      <c r="O107" s="631"/>
      <c r="P107" s="631"/>
      <c r="Q107" s="631"/>
      <c r="R107" s="631"/>
      <c r="S107" s="631"/>
      <c r="T107" s="631"/>
      <c r="U107" s="631"/>
      <c r="V107" s="631"/>
      <c r="W107" s="631"/>
      <c r="X107" s="631"/>
      <c r="Y107" s="631"/>
      <c r="Z107" s="631"/>
    </row>
    <row r="108" spans="1:26" ht="30" customHeight="1">
      <c r="A108" s="1214" t="s">
        <v>4402</v>
      </c>
      <c r="B108" s="1220">
        <v>150</v>
      </c>
      <c r="C108" s="50"/>
      <c r="D108" s="50"/>
      <c r="E108" s="1214" t="s">
        <v>4403</v>
      </c>
      <c r="F108" s="1220">
        <v>300</v>
      </c>
      <c r="G108" s="50"/>
      <c r="H108" s="50"/>
      <c r="I108" s="631"/>
      <c r="J108" s="631"/>
      <c r="K108" s="631"/>
      <c r="L108" s="631"/>
      <c r="M108" s="631"/>
      <c r="N108" s="631"/>
      <c r="O108" s="631"/>
      <c r="P108" s="631"/>
      <c r="Q108" s="631"/>
      <c r="R108" s="631"/>
      <c r="S108" s="631"/>
      <c r="T108" s="631"/>
      <c r="U108" s="631"/>
      <c r="V108" s="631"/>
      <c r="W108" s="631"/>
      <c r="X108" s="631"/>
      <c r="Y108" s="631"/>
      <c r="Z108" s="631"/>
    </row>
    <row r="109" spans="1:26" ht="27.75" customHeight="1">
      <c r="A109" s="1214" t="s">
        <v>4404</v>
      </c>
      <c r="B109" s="1220">
        <v>150</v>
      </c>
      <c r="C109" s="1239"/>
      <c r="D109" s="1239"/>
      <c r="E109" s="1214" t="s">
        <v>4405</v>
      </c>
      <c r="F109" s="1220">
        <v>300</v>
      </c>
      <c r="G109" s="1239"/>
      <c r="H109" s="1239"/>
      <c r="I109" s="631"/>
      <c r="J109" s="631"/>
      <c r="K109" s="631"/>
      <c r="L109" s="631"/>
      <c r="M109" s="631"/>
      <c r="N109" s="631"/>
      <c r="O109" s="631"/>
      <c r="P109" s="631"/>
      <c r="Q109" s="631"/>
      <c r="R109" s="631"/>
      <c r="S109" s="631"/>
      <c r="T109" s="631"/>
      <c r="U109" s="631"/>
      <c r="V109" s="631"/>
      <c r="W109" s="631"/>
      <c r="X109" s="631"/>
      <c r="Y109" s="631"/>
      <c r="Z109" s="631"/>
    </row>
    <row r="110" spans="1:26" ht="15.75" customHeight="1">
      <c r="A110" s="1214" t="s">
        <v>4406</v>
      </c>
      <c r="B110" s="1220">
        <v>150</v>
      </c>
      <c r="C110" s="1240"/>
      <c r="D110" s="1240"/>
      <c r="E110" s="1214" t="s">
        <v>4407</v>
      </c>
      <c r="F110" s="1215">
        <v>350</v>
      </c>
      <c r="G110" s="1224"/>
      <c r="H110" s="1224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</row>
    <row r="111" spans="1:26" ht="15.75" customHeight="1">
      <c r="A111" s="1214" t="s">
        <v>4408</v>
      </c>
      <c r="B111" s="1220">
        <v>175</v>
      </c>
      <c r="C111" s="1112"/>
      <c r="D111" s="1112"/>
      <c r="E111" s="1214" t="s">
        <v>4409</v>
      </c>
      <c r="F111" s="1220">
        <v>350</v>
      </c>
      <c r="G111" s="445"/>
      <c r="H111" s="445"/>
      <c r="I111" s="631"/>
      <c r="J111" s="631"/>
      <c r="K111" s="1503"/>
      <c r="L111" s="1354"/>
      <c r="M111" s="631"/>
      <c r="N111" s="631"/>
      <c r="O111" s="631"/>
      <c r="P111" s="631"/>
      <c r="Q111" s="631"/>
      <c r="R111" s="631"/>
      <c r="S111" s="631"/>
      <c r="T111" s="631"/>
      <c r="U111" s="631"/>
      <c r="V111" s="631"/>
      <c r="W111" s="631"/>
      <c r="X111" s="631"/>
      <c r="Y111" s="631"/>
      <c r="Z111" s="631"/>
    </row>
    <row r="112" spans="1:26" ht="15.75" customHeight="1">
      <c r="A112" s="1214" t="s">
        <v>4410</v>
      </c>
      <c r="B112" s="1220">
        <v>175</v>
      </c>
      <c r="C112" s="1112"/>
      <c r="D112" s="1112"/>
      <c r="E112" s="1214" t="s">
        <v>4411</v>
      </c>
      <c r="F112" s="1220">
        <v>350</v>
      </c>
      <c r="G112" s="445"/>
      <c r="H112" s="445"/>
      <c r="I112" s="631"/>
      <c r="J112" s="631"/>
      <c r="K112" s="1503"/>
      <c r="L112" s="1354"/>
      <c r="M112" s="631"/>
      <c r="N112" s="631"/>
      <c r="O112" s="631"/>
      <c r="P112" s="631"/>
      <c r="Q112" s="631"/>
      <c r="R112" s="631"/>
      <c r="S112" s="631"/>
      <c r="T112" s="631"/>
      <c r="U112" s="631"/>
      <c r="V112" s="631"/>
      <c r="W112" s="631"/>
      <c r="X112" s="631"/>
      <c r="Y112" s="631"/>
      <c r="Z112" s="631"/>
    </row>
    <row r="113" spans="1:26" ht="15.75" customHeight="1">
      <c r="A113" s="1214" t="s">
        <v>4412</v>
      </c>
      <c r="B113" s="1218">
        <v>175</v>
      </c>
      <c r="C113" s="1112"/>
      <c r="D113" s="1112"/>
      <c r="E113" s="1214" t="s">
        <v>4413</v>
      </c>
      <c r="F113" s="1215">
        <v>400</v>
      </c>
      <c r="G113" s="445"/>
      <c r="H113" s="445"/>
      <c r="I113" s="631"/>
      <c r="J113" s="631"/>
      <c r="K113" s="1503"/>
      <c r="L113" s="1354"/>
      <c r="M113" s="631"/>
      <c r="N113" s="631"/>
      <c r="O113" s="631"/>
      <c r="P113" s="631"/>
      <c r="Q113" s="631"/>
      <c r="R113" s="631"/>
      <c r="S113" s="631"/>
      <c r="T113" s="631"/>
      <c r="U113" s="631"/>
      <c r="V113" s="631"/>
      <c r="W113" s="631"/>
      <c r="X113" s="631"/>
      <c r="Y113" s="631"/>
      <c r="Z113" s="631"/>
    </row>
    <row r="114" spans="1:26" ht="15.75" customHeight="1">
      <c r="A114" s="1214" t="s">
        <v>4414</v>
      </c>
      <c r="B114" s="1220">
        <v>175</v>
      </c>
      <c r="C114" s="1112"/>
      <c r="D114" s="1112"/>
      <c r="E114" s="1214" t="s">
        <v>4415</v>
      </c>
      <c r="F114" s="1220">
        <v>400</v>
      </c>
      <c r="G114" s="445"/>
      <c r="H114" s="445"/>
      <c r="I114" s="631"/>
      <c r="J114" s="631"/>
      <c r="K114" s="1503"/>
      <c r="L114" s="1354"/>
      <c r="M114" s="631"/>
      <c r="N114" s="631"/>
      <c r="O114" s="631"/>
      <c r="P114" s="631"/>
      <c r="Q114" s="631"/>
      <c r="R114" s="631"/>
      <c r="S114" s="631"/>
      <c r="T114" s="631"/>
      <c r="U114" s="631"/>
      <c r="V114" s="631"/>
      <c r="W114" s="631"/>
      <c r="X114" s="631"/>
      <c r="Y114" s="631"/>
      <c r="Z114" s="631"/>
    </row>
    <row r="115" spans="1:26" ht="15.75" customHeight="1">
      <c r="A115" s="1214" t="s">
        <v>4416</v>
      </c>
      <c r="B115" s="1220">
        <v>175</v>
      </c>
      <c r="C115" s="1112"/>
      <c r="D115" s="1112"/>
      <c r="E115" s="1214" t="s">
        <v>4417</v>
      </c>
      <c r="F115" s="1220">
        <v>400</v>
      </c>
      <c r="G115" s="445"/>
      <c r="H115" s="445"/>
      <c r="I115" s="631"/>
      <c r="J115" s="631"/>
      <c r="K115" s="1503"/>
      <c r="L115" s="1354"/>
      <c r="M115" s="631"/>
      <c r="N115" s="631"/>
      <c r="O115" s="631"/>
      <c r="P115" s="631"/>
      <c r="Q115" s="631"/>
      <c r="R115" s="631"/>
      <c r="S115" s="631"/>
      <c r="T115" s="631"/>
      <c r="U115" s="631"/>
      <c r="V115" s="631"/>
      <c r="W115" s="631"/>
      <c r="X115" s="631"/>
      <c r="Y115" s="631"/>
      <c r="Z115" s="631"/>
    </row>
    <row r="116" spans="1:26" ht="15.75" customHeight="1">
      <c r="A116" s="1214" t="s">
        <v>4418</v>
      </c>
      <c r="B116" s="1220">
        <v>175</v>
      </c>
      <c r="C116" s="1112"/>
      <c r="D116" s="1112"/>
      <c r="E116" s="1214" t="s">
        <v>4419</v>
      </c>
      <c r="F116" s="1220">
        <v>400</v>
      </c>
      <c r="G116" s="445"/>
      <c r="H116" s="445"/>
      <c r="I116" s="631"/>
      <c r="J116" s="631"/>
      <c r="K116" s="1503"/>
      <c r="L116" s="1354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</row>
    <row r="117" spans="1:26" ht="15.75" customHeight="1">
      <c r="A117" s="1214" t="s">
        <v>4420</v>
      </c>
      <c r="B117" s="1220">
        <v>175</v>
      </c>
      <c r="C117" s="1112"/>
      <c r="D117" s="1112"/>
      <c r="E117" s="1214" t="s">
        <v>4421</v>
      </c>
      <c r="F117" s="1220">
        <v>400</v>
      </c>
      <c r="G117" s="445"/>
      <c r="H117" s="445"/>
      <c r="I117" s="631"/>
      <c r="J117" s="631"/>
      <c r="K117" s="1503"/>
      <c r="L117" s="1354"/>
      <c r="M117" s="631"/>
      <c r="N117" s="631"/>
      <c r="O117" s="631"/>
      <c r="P117" s="631"/>
      <c r="Q117" s="631"/>
      <c r="R117" s="631"/>
      <c r="S117" s="631"/>
      <c r="T117" s="631"/>
      <c r="U117" s="631"/>
      <c r="V117" s="631"/>
      <c r="W117" s="631"/>
      <c r="X117" s="631"/>
      <c r="Y117" s="631"/>
      <c r="Z117" s="631"/>
    </row>
    <row r="118" spans="1:26" ht="21" customHeight="1">
      <c r="A118" s="1513" t="s">
        <v>4422</v>
      </c>
      <c r="B118" s="1394"/>
      <c r="C118" s="1394"/>
      <c r="D118" s="1394"/>
      <c r="E118" s="1394"/>
      <c r="F118" s="1394"/>
      <c r="G118" s="1394"/>
      <c r="H118" s="1394"/>
      <c r="I118" s="631"/>
      <c r="J118" s="631"/>
      <c r="K118" s="631"/>
      <c r="L118" s="631"/>
      <c r="M118" s="631"/>
      <c r="N118" s="631"/>
      <c r="O118" s="631"/>
      <c r="P118" s="631"/>
      <c r="Q118" s="631"/>
      <c r="R118" s="631"/>
      <c r="S118" s="631"/>
      <c r="T118" s="631"/>
      <c r="U118" s="631"/>
      <c r="V118" s="631"/>
      <c r="W118" s="631"/>
      <c r="X118" s="631"/>
      <c r="Y118" s="631"/>
      <c r="Z118" s="631"/>
    </row>
    <row r="119" spans="1:26" ht="15.75" customHeight="1">
      <c r="A119" s="1207" t="s">
        <v>10</v>
      </c>
      <c r="B119" s="1208" t="s">
        <v>11</v>
      </c>
      <c r="C119" s="1209" t="s">
        <v>4188</v>
      </c>
      <c r="D119" s="1209" t="s">
        <v>12</v>
      </c>
      <c r="E119" s="1208" t="s">
        <v>10</v>
      </c>
      <c r="F119" s="1208" t="s">
        <v>11</v>
      </c>
      <c r="G119" s="1241" t="s">
        <v>4188</v>
      </c>
      <c r="H119" s="1209" t="s">
        <v>12</v>
      </c>
      <c r="I119" s="631"/>
      <c r="J119" s="631"/>
      <c r="K119" s="631"/>
      <c r="L119" s="631"/>
      <c r="M119" s="631"/>
      <c r="N119" s="631"/>
      <c r="O119" s="631"/>
      <c r="P119" s="631"/>
      <c r="Q119" s="631"/>
      <c r="R119" s="631"/>
      <c r="S119" s="631"/>
      <c r="T119" s="631"/>
      <c r="U119" s="631"/>
      <c r="V119" s="631"/>
      <c r="W119" s="631"/>
      <c r="X119" s="631"/>
      <c r="Y119" s="631"/>
      <c r="Z119" s="631"/>
    </row>
    <row r="120" spans="1:26" ht="18.75" customHeight="1">
      <c r="A120" s="1211" t="s">
        <v>4423</v>
      </c>
      <c r="B120" s="1212">
        <v>10</v>
      </c>
      <c r="C120" s="1213">
        <v>10</v>
      </c>
      <c r="D120" s="1112"/>
      <c r="E120" s="1214" t="s">
        <v>4424</v>
      </c>
      <c r="F120" s="1218">
        <v>32</v>
      </c>
      <c r="G120" s="1216" t="s">
        <v>4196</v>
      </c>
      <c r="H120" s="445"/>
      <c r="I120" s="631"/>
      <c r="J120" s="631"/>
      <c r="K120" s="1503"/>
      <c r="L120" s="1354"/>
      <c r="M120" s="631"/>
      <c r="N120" s="631"/>
      <c r="O120" s="631"/>
      <c r="P120" s="631"/>
      <c r="Q120" s="631"/>
      <c r="R120" s="631"/>
      <c r="S120" s="631"/>
      <c r="T120" s="631"/>
      <c r="U120" s="631"/>
      <c r="V120" s="631"/>
      <c r="W120" s="631"/>
      <c r="X120" s="631"/>
      <c r="Y120" s="631"/>
      <c r="Z120" s="631"/>
    </row>
    <row r="121" spans="1:26" ht="18" customHeight="1">
      <c r="A121" s="1211" t="s">
        <v>4425</v>
      </c>
      <c r="B121" s="1212">
        <v>10</v>
      </c>
      <c r="C121" s="1216" t="s">
        <v>4206</v>
      </c>
      <c r="D121" s="1112"/>
      <c r="E121" s="1214" t="s">
        <v>4426</v>
      </c>
      <c r="F121" s="1242">
        <v>40</v>
      </c>
      <c r="G121" s="1216" t="s">
        <v>4427</v>
      </c>
      <c r="H121" s="445"/>
      <c r="I121" s="631"/>
      <c r="J121" s="631"/>
      <c r="K121" s="1503"/>
      <c r="L121" s="1354"/>
      <c r="M121" s="631"/>
      <c r="N121" s="631"/>
      <c r="O121" s="631"/>
      <c r="P121" s="631"/>
      <c r="Q121" s="631"/>
      <c r="R121" s="631"/>
      <c r="S121" s="631"/>
      <c r="T121" s="631"/>
      <c r="U121" s="631"/>
      <c r="V121" s="631"/>
      <c r="W121" s="631"/>
      <c r="X121" s="631"/>
      <c r="Y121" s="631"/>
      <c r="Z121" s="631"/>
    </row>
    <row r="122" spans="1:26" ht="15.75" customHeight="1">
      <c r="A122" s="1214" t="s">
        <v>4428</v>
      </c>
      <c r="B122" s="1242">
        <v>20</v>
      </c>
      <c r="C122" s="1216">
        <v>10</v>
      </c>
      <c r="D122" s="50"/>
      <c r="E122" s="1214" t="s">
        <v>4429</v>
      </c>
      <c r="F122" s="1242">
        <v>50</v>
      </c>
      <c r="G122" s="1216">
        <v>10</v>
      </c>
      <c r="H122" s="297"/>
      <c r="I122" s="631"/>
      <c r="J122" s="631"/>
      <c r="K122" s="1503"/>
      <c r="L122" s="1354"/>
      <c r="M122" s="631"/>
      <c r="N122" s="631"/>
      <c r="O122" s="631"/>
      <c r="P122" s="631"/>
      <c r="Q122" s="631"/>
      <c r="R122" s="631"/>
      <c r="S122" s="631"/>
      <c r="T122" s="631"/>
      <c r="U122" s="631"/>
      <c r="V122" s="631"/>
      <c r="W122" s="631"/>
      <c r="X122" s="631"/>
      <c r="Y122" s="631"/>
      <c r="Z122" s="631"/>
    </row>
    <row r="123" spans="1:26" ht="15.75" customHeight="1">
      <c r="A123" s="1214" t="s">
        <v>4430</v>
      </c>
      <c r="B123" s="1218">
        <v>20</v>
      </c>
      <c r="C123" s="1216" t="s">
        <v>4206</v>
      </c>
      <c r="D123" s="50"/>
      <c r="E123" s="1214" t="s">
        <v>4431</v>
      </c>
      <c r="F123" s="1242">
        <v>50</v>
      </c>
      <c r="G123" s="1216">
        <v>25</v>
      </c>
      <c r="H123" s="297"/>
      <c r="I123" s="631"/>
      <c r="J123" s="631"/>
      <c r="K123" s="1503"/>
      <c r="L123" s="1354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</row>
    <row r="124" spans="1:26" ht="18" customHeight="1">
      <c r="A124" s="1214" t="s">
        <v>4432</v>
      </c>
      <c r="B124" s="1218">
        <v>20</v>
      </c>
      <c r="C124" s="1216" t="s">
        <v>4196</v>
      </c>
      <c r="D124" s="50"/>
      <c r="E124" s="1214" t="s">
        <v>4433</v>
      </c>
      <c r="F124" s="1242">
        <v>65</v>
      </c>
      <c r="G124" s="1216" t="s">
        <v>4434</v>
      </c>
      <c r="H124" s="297"/>
      <c r="I124" s="631"/>
      <c r="J124" s="631"/>
      <c r="K124" s="1503"/>
      <c r="L124" s="1354"/>
      <c r="M124" s="631"/>
      <c r="N124" s="631"/>
      <c r="O124" s="631"/>
      <c r="P124" s="631"/>
      <c r="Q124" s="631"/>
      <c r="R124" s="631"/>
      <c r="S124" s="631"/>
      <c r="T124" s="631"/>
      <c r="U124" s="631"/>
      <c r="V124" s="631"/>
      <c r="W124" s="631"/>
      <c r="X124" s="631"/>
      <c r="Y124" s="631"/>
      <c r="Z124" s="631"/>
    </row>
    <row r="125" spans="1:26" ht="18.75" customHeight="1">
      <c r="A125" s="1214" t="s">
        <v>4435</v>
      </c>
      <c r="B125" s="1242">
        <v>32</v>
      </c>
      <c r="C125" s="1216">
        <v>10</v>
      </c>
      <c r="D125" s="1228"/>
      <c r="E125" s="1214" t="s">
        <v>4436</v>
      </c>
      <c r="F125" s="1218">
        <v>65</v>
      </c>
      <c r="G125" s="1216" t="s">
        <v>4437</v>
      </c>
      <c r="H125" s="297"/>
      <c r="I125" s="631"/>
      <c r="J125" s="631"/>
      <c r="K125" s="1503"/>
      <c r="L125" s="1354"/>
      <c r="M125" s="631"/>
      <c r="N125" s="631"/>
      <c r="O125" s="631"/>
      <c r="P125" s="631"/>
      <c r="Q125" s="631"/>
      <c r="R125" s="631"/>
      <c r="S125" s="631"/>
      <c r="T125" s="631"/>
      <c r="U125" s="631"/>
      <c r="V125" s="631"/>
      <c r="W125" s="631"/>
      <c r="X125" s="631"/>
      <c r="Y125" s="631"/>
      <c r="Z125" s="631"/>
    </row>
    <row r="126" spans="1:26" ht="21" customHeight="1">
      <c r="A126" s="1513" t="s">
        <v>4438</v>
      </c>
      <c r="B126" s="1394"/>
      <c r="C126" s="1394"/>
      <c r="D126" s="1394"/>
      <c r="E126" s="1394"/>
      <c r="F126" s="1394"/>
      <c r="G126" s="1394"/>
      <c r="H126" s="1394"/>
      <c r="I126" s="631"/>
      <c r="J126" s="631"/>
      <c r="K126" s="631"/>
      <c r="L126" s="631"/>
      <c r="M126" s="631"/>
      <c r="N126" s="631"/>
      <c r="O126" s="631"/>
      <c r="P126" s="631"/>
      <c r="Q126" s="631"/>
      <c r="R126" s="631"/>
      <c r="S126" s="631"/>
      <c r="T126" s="631"/>
      <c r="U126" s="631"/>
      <c r="V126" s="631"/>
      <c r="W126" s="631"/>
      <c r="X126" s="631"/>
      <c r="Y126" s="631"/>
      <c r="Z126" s="631"/>
    </row>
    <row r="127" spans="1:26" ht="15.75" customHeight="1">
      <c r="A127" s="1207" t="s">
        <v>10</v>
      </c>
      <c r="B127" s="1208" t="s">
        <v>11</v>
      </c>
      <c r="C127" s="1209" t="s">
        <v>4188</v>
      </c>
      <c r="D127" s="1209" t="s">
        <v>12</v>
      </c>
      <c r="E127" s="1208" t="s">
        <v>10</v>
      </c>
      <c r="F127" s="1208" t="s">
        <v>11</v>
      </c>
      <c r="G127" s="1241" t="s">
        <v>4188</v>
      </c>
      <c r="H127" s="1209" t="s">
        <v>12</v>
      </c>
      <c r="I127" s="631"/>
      <c r="J127" s="631"/>
      <c r="K127" s="631"/>
      <c r="L127" s="631"/>
      <c r="M127" s="631"/>
      <c r="N127" s="631"/>
      <c r="O127" s="631"/>
      <c r="P127" s="631"/>
      <c r="Q127" s="631"/>
      <c r="R127" s="631"/>
      <c r="S127" s="631"/>
      <c r="T127" s="631"/>
      <c r="U127" s="631"/>
      <c r="V127" s="631"/>
      <c r="W127" s="631"/>
      <c r="X127" s="631"/>
      <c r="Y127" s="631"/>
      <c r="Z127" s="631"/>
    </row>
    <row r="128" spans="1:26" ht="15.75" customHeight="1">
      <c r="A128" s="1214" t="s">
        <v>4439</v>
      </c>
      <c r="B128" s="1242">
        <v>80</v>
      </c>
      <c r="C128" s="1216">
        <v>10</v>
      </c>
      <c r="D128" s="1243"/>
      <c r="E128" s="1214" t="s">
        <v>4440</v>
      </c>
      <c r="F128" s="1242">
        <v>150</v>
      </c>
      <c r="G128" s="1216" t="s">
        <v>4246</v>
      </c>
      <c r="H128" s="297"/>
      <c r="I128" s="631"/>
      <c r="J128" s="631"/>
      <c r="K128" s="1503"/>
      <c r="L128" s="1354"/>
      <c r="M128" s="631"/>
      <c r="N128" s="631"/>
      <c r="O128" s="631"/>
      <c r="P128" s="631"/>
      <c r="Q128" s="631"/>
      <c r="R128" s="631"/>
      <c r="S128" s="631"/>
      <c r="T128" s="631"/>
      <c r="U128" s="631"/>
      <c r="V128" s="631"/>
      <c r="W128" s="631"/>
      <c r="X128" s="631"/>
      <c r="Y128" s="631"/>
      <c r="Z128" s="631"/>
    </row>
    <row r="129" spans="1:26" ht="15.75" customHeight="1">
      <c r="A129" s="1214" t="s">
        <v>4441</v>
      </c>
      <c r="B129" s="1242">
        <v>100</v>
      </c>
      <c r="C129" s="1216">
        <v>10</v>
      </c>
      <c r="D129" s="1243"/>
      <c r="E129" s="1214" t="s">
        <v>4442</v>
      </c>
      <c r="F129" s="1242">
        <v>175</v>
      </c>
      <c r="G129" s="1216" t="s">
        <v>4443</v>
      </c>
      <c r="H129" s="297"/>
      <c r="I129" s="631"/>
      <c r="J129" s="631"/>
      <c r="K129" s="1503"/>
      <c r="L129" s="1354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</row>
    <row r="130" spans="1:26" ht="15.75" customHeight="1">
      <c r="A130" s="1214" t="s">
        <v>4444</v>
      </c>
      <c r="B130" s="1242">
        <v>100</v>
      </c>
      <c r="C130" s="1216" t="s">
        <v>4206</v>
      </c>
      <c r="D130" s="1243"/>
      <c r="E130" s="1214" t="s">
        <v>4445</v>
      </c>
      <c r="F130" s="1242">
        <v>200</v>
      </c>
      <c r="G130" s="1216">
        <v>10</v>
      </c>
      <c r="H130" s="297"/>
      <c r="I130" s="631"/>
      <c r="J130" s="631"/>
      <c r="K130" s="1503"/>
      <c r="L130" s="1354"/>
      <c r="M130" s="631"/>
      <c r="N130" s="631"/>
      <c r="O130" s="631"/>
      <c r="P130" s="631"/>
      <c r="Q130" s="631"/>
      <c r="R130" s="631"/>
      <c r="S130" s="631"/>
      <c r="T130" s="631"/>
      <c r="U130" s="631"/>
      <c r="V130" s="631"/>
      <c r="W130" s="631"/>
      <c r="X130" s="631"/>
      <c r="Y130" s="631"/>
      <c r="Z130" s="631"/>
    </row>
    <row r="131" spans="1:26" ht="15.75" customHeight="1">
      <c r="A131" s="1214" t="s">
        <v>4446</v>
      </c>
      <c r="B131" s="1242">
        <v>100</v>
      </c>
      <c r="C131" s="1216" t="s">
        <v>4239</v>
      </c>
      <c r="D131" s="50"/>
      <c r="E131" s="1214" t="s">
        <v>4447</v>
      </c>
      <c r="F131" s="1242">
        <v>200</v>
      </c>
      <c r="G131" s="1216" t="s">
        <v>4206</v>
      </c>
      <c r="H131" s="43"/>
      <c r="I131" s="631"/>
      <c r="J131" s="631"/>
      <c r="K131" s="1503"/>
      <c r="L131" s="1354"/>
      <c r="M131" s="631"/>
      <c r="N131" s="631"/>
      <c r="O131" s="631"/>
      <c r="P131" s="631"/>
      <c r="Q131" s="631"/>
      <c r="R131" s="631"/>
      <c r="S131" s="631"/>
      <c r="T131" s="631"/>
      <c r="U131" s="631"/>
      <c r="V131" s="631"/>
      <c r="W131" s="631"/>
      <c r="X131" s="631"/>
      <c r="Y131" s="631"/>
      <c r="Z131" s="631"/>
    </row>
    <row r="132" spans="1:26" ht="15.75" customHeight="1">
      <c r="A132" s="1214" t="s">
        <v>4448</v>
      </c>
      <c r="B132" s="1242">
        <v>100</v>
      </c>
      <c r="C132" s="1216" t="s">
        <v>4443</v>
      </c>
      <c r="D132" s="579"/>
      <c r="E132" s="1214" t="s">
        <v>4449</v>
      </c>
      <c r="F132" s="1242">
        <v>225</v>
      </c>
      <c r="G132" s="1216" t="s">
        <v>4239</v>
      </c>
      <c r="H132" s="43"/>
      <c r="I132" s="631"/>
      <c r="J132" s="631"/>
      <c r="K132" s="1503"/>
      <c r="L132" s="1354"/>
      <c r="M132" s="631"/>
      <c r="N132" s="631"/>
      <c r="O132" s="631"/>
      <c r="P132" s="631"/>
      <c r="Q132" s="631"/>
      <c r="R132" s="631"/>
      <c r="S132" s="631"/>
      <c r="T132" s="631"/>
      <c r="U132" s="631"/>
      <c r="V132" s="631"/>
      <c r="W132" s="631"/>
      <c r="X132" s="631"/>
      <c r="Y132" s="631"/>
      <c r="Z132" s="631"/>
    </row>
    <row r="133" spans="1:26" ht="15.75" customHeight="1">
      <c r="A133" s="1214" t="s">
        <v>4450</v>
      </c>
      <c r="B133" s="1242">
        <v>100</v>
      </c>
      <c r="C133" s="1216" t="s">
        <v>4246</v>
      </c>
      <c r="D133" s="1239"/>
      <c r="E133" s="1214" t="s">
        <v>4451</v>
      </c>
      <c r="F133" s="1242">
        <v>250</v>
      </c>
      <c r="G133" s="1216">
        <v>6.3</v>
      </c>
      <c r="H133" s="1239"/>
      <c r="I133" s="631"/>
      <c r="J133" s="631"/>
      <c r="K133" s="631"/>
      <c r="L133" s="631"/>
      <c r="M133" s="631"/>
      <c r="N133" s="631"/>
      <c r="O133" s="631"/>
      <c r="P133" s="631"/>
      <c r="Q133" s="631"/>
      <c r="R133" s="631"/>
      <c r="S133" s="631"/>
      <c r="T133" s="631"/>
      <c r="U133" s="631"/>
      <c r="V133" s="631"/>
      <c r="W133" s="631"/>
      <c r="X133" s="631"/>
      <c r="Y133" s="631"/>
      <c r="Z133" s="631"/>
    </row>
    <row r="134" spans="1:26" ht="15.75" customHeight="1">
      <c r="A134" s="1214" t="s">
        <v>4452</v>
      </c>
      <c r="B134" s="1242">
        <v>150</v>
      </c>
      <c r="C134" s="1216">
        <v>10</v>
      </c>
      <c r="D134" s="1240"/>
      <c r="E134" s="1214" t="s">
        <v>4453</v>
      </c>
      <c r="F134" s="1242">
        <v>250</v>
      </c>
      <c r="G134" s="1216" t="s">
        <v>4239</v>
      </c>
      <c r="H134" s="1240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</row>
    <row r="135" spans="1:26" ht="15.75" customHeight="1">
      <c r="A135" s="1214" t="s">
        <v>4454</v>
      </c>
      <c r="B135" s="1242">
        <v>150</v>
      </c>
      <c r="C135" s="1216" t="s">
        <v>4206</v>
      </c>
      <c r="D135" s="1112"/>
      <c r="E135" s="1214" t="s">
        <v>4455</v>
      </c>
      <c r="F135" s="1242">
        <v>250</v>
      </c>
      <c r="G135" s="1216" t="s">
        <v>4206</v>
      </c>
      <c r="H135" s="327"/>
      <c r="I135" s="631"/>
      <c r="J135" s="631"/>
      <c r="K135" s="1509"/>
      <c r="L135" s="1354"/>
      <c r="M135" s="631"/>
      <c r="N135" s="631"/>
      <c r="O135" s="631"/>
      <c r="P135" s="631"/>
      <c r="Q135" s="631"/>
      <c r="R135" s="631"/>
      <c r="S135" s="631"/>
      <c r="T135" s="631"/>
      <c r="U135" s="631"/>
      <c r="V135" s="631"/>
      <c r="W135" s="631"/>
      <c r="X135" s="631"/>
      <c r="Y135" s="631"/>
      <c r="Z135" s="631"/>
    </row>
    <row r="136" spans="1:26" ht="15.75" customHeight="1">
      <c r="A136" s="1214" t="s">
        <v>4456</v>
      </c>
      <c r="B136" s="1242">
        <v>150</v>
      </c>
      <c r="C136" s="1216" t="s">
        <v>4443</v>
      </c>
      <c r="D136" s="1112"/>
      <c r="E136" s="1214" t="s">
        <v>4457</v>
      </c>
      <c r="F136" s="1242">
        <v>250</v>
      </c>
      <c r="G136" s="1216" t="s">
        <v>4458</v>
      </c>
      <c r="H136" s="327"/>
      <c r="I136" s="631"/>
      <c r="J136" s="631"/>
      <c r="K136" s="1509"/>
      <c r="L136" s="1354"/>
      <c r="M136" s="631"/>
      <c r="N136" s="631"/>
      <c r="O136" s="631"/>
      <c r="P136" s="631"/>
      <c r="Q136" s="631"/>
      <c r="R136" s="631"/>
      <c r="S136" s="631"/>
      <c r="T136" s="631"/>
      <c r="U136" s="631"/>
      <c r="V136" s="631"/>
      <c r="W136" s="631"/>
      <c r="X136" s="631"/>
      <c r="Y136" s="631"/>
      <c r="Z136" s="631"/>
    </row>
    <row r="137" spans="1:26" ht="21" customHeight="1">
      <c r="A137" s="1513" t="s">
        <v>4459</v>
      </c>
      <c r="B137" s="1394"/>
      <c r="C137" s="1394"/>
      <c r="D137" s="1394"/>
      <c r="E137" s="1394"/>
      <c r="F137" s="1394"/>
      <c r="G137" s="1394"/>
      <c r="H137" s="1394"/>
      <c r="I137" s="631"/>
      <c r="J137" s="631"/>
      <c r="K137" s="631"/>
      <c r="L137" s="631"/>
      <c r="M137" s="631"/>
      <c r="N137" s="631"/>
      <c r="O137" s="631"/>
      <c r="P137" s="631"/>
      <c r="Q137" s="631"/>
      <c r="R137" s="631"/>
      <c r="S137" s="631"/>
      <c r="T137" s="631"/>
      <c r="U137" s="631"/>
      <c r="V137" s="631"/>
      <c r="W137" s="631"/>
      <c r="X137" s="631"/>
      <c r="Y137" s="631"/>
      <c r="Z137" s="631"/>
    </row>
    <row r="138" spans="1:26" ht="15.75" customHeight="1">
      <c r="A138" s="1207" t="s">
        <v>10</v>
      </c>
      <c r="B138" s="1208" t="s">
        <v>11</v>
      </c>
      <c r="C138" s="1209" t="s">
        <v>4188</v>
      </c>
      <c r="D138" s="1209" t="s">
        <v>12</v>
      </c>
      <c r="E138" s="1208" t="s">
        <v>10</v>
      </c>
      <c r="F138" s="1208" t="s">
        <v>11</v>
      </c>
      <c r="G138" s="1241" t="s">
        <v>4188</v>
      </c>
      <c r="H138" s="1209" t="s">
        <v>12</v>
      </c>
      <c r="I138" s="631"/>
      <c r="J138" s="631"/>
      <c r="K138" s="631"/>
      <c r="L138" s="631"/>
      <c r="M138" s="631"/>
      <c r="N138" s="631"/>
      <c r="O138" s="631"/>
      <c r="P138" s="631"/>
      <c r="Q138" s="631"/>
      <c r="R138" s="631"/>
      <c r="S138" s="631"/>
      <c r="T138" s="631"/>
      <c r="U138" s="631"/>
      <c r="V138" s="631"/>
      <c r="W138" s="631"/>
      <c r="X138" s="631"/>
      <c r="Y138" s="631"/>
      <c r="Z138" s="631"/>
    </row>
    <row r="139" spans="1:26" ht="15.75" customHeight="1">
      <c r="A139" s="1214" t="s">
        <v>4460</v>
      </c>
      <c r="B139" s="1218">
        <v>25</v>
      </c>
      <c r="C139" s="1216">
        <v>10</v>
      </c>
      <c r="D139" s="1112"/>
      <c r="E139" s="1244"/>
      <c r="F139" s="43"/>
      <c r="G139" s="327"/>
      <c r="H139" s="327"/>
      <c r="I139" s="631"/>
      <c r="J139" s="631"/>
      <c r="K139" s="1509"/>
      <c r="L139" s="1354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</row>
    <row r="140" spans="1:26" ht="21" customHeight="1">
      <c r="A140" s="1513" t="s">
        <v>4461</v>
      </c>
      <c r="B140" s="1394"/>
      <c r="C140" s="1394"/>
      <c r="D140" s="1394"/>
      <c r="E140" s="1394"/>
      <c r="F140" s="1394"/>
      <c r="G140" s="1394"/>
      <c r="H140" s="1394"/>
      <c r="I140" s="631"/>
      <c r="J140" s="631"/>
      <c r="K140" s="631"/>
      <c r="L140" s="631"/>
      <c r="M140" s="631"/>
      <c r="N140" s="631"/>
      <c r="O140" s="631"/>
      <c r="P140" s="631"/>
      <c r="Q140" s="631"/>
      <c r="R140" s="631"/>
      <c r="S140" s="631"/>
      <c r="T140" s="631"/>
      <c r="U140" s="631"/>
      <c r="V140" s="631"/>
      <c r="W140" s="631"/>
      <c r="X140" s="631"/>
      <c r="Y140" s="631"/>
      <c r="Z140" s="631"/>
    </row>
    <row r="141" spans="1:26" ht="15.75" customHeight="1">
      <c r="A141" s="1207" t="s">
        <v>10</v>
      </c>
      <c r="B141" s="1208" t="s">
        <v>11</v>
      </c>
      <c r="C141" s="1209" t="s">
        <v>4188</v>
      </c>
      <c r="D141" s="1209" t="s">
        <v>12</v>
      </c>
      <c r="E141" s="1208" t="s">
        <v>10</v>
      </c>
      <c r="F141" s="1208" t="s">
        <v>11</v>
      </c>
      <c r="G141" s="1241" t="s">
        <v>4188</v>
      </c>
      <c r="H141" s="1209" t="s">
        <v>12</v>
      </c>
      <c r="I141" s="631"/>
      <c r="J141" s="631"/>
      <c r="K141" s="631"/>
      <c r="L141" s="631"/>
      <c r="M141" s="631"/>
      <c r="N141" s="631"/>
      <c r="O141" s="631"/>
      <c r="P141" s="631"/>
      <c r="Q141" s="631"/>
      <c r="R141" s="631"/>
      <c r="S141" s="631"/>
      <c r="T141" s="631"/>
      <c r="U141" s="631"/>
      <c r="V141" s="631"/>
      <c r="W141" s="631"/>
      <c r="X141" s="631"/>
      <c r="Y141" s="631"/>
      <c r="Z141" s="631"/>
    </row>
    <row r="142" spans="1:26" ht="16.5" customHeight="1">
      <c r="A142" s="1214" t="s">
        <v>4462</v>
      </c>
      <c r="B142" s="1215">
        <v>50</v>
      </c>
      <c r="C142" s="1216">
        <v>6.3</v>
      </c>
      <c r="D142" s="1112"/>
      <c r="E142" s="1214" t="s">
        <v>4463</v>
      </c>
      <c r="F142" s="1215">
        <v>200</v>
      </c>
      <c r="G142" s="1216">
        <v>10</v>
      </c>
      <c r="H142" s="327"/>
      <c r="I142" s="631"/>
      <c r="J142" s="631"/>
      <c r="K142" s="1509"/>
      <c r="L142" s="1354"/>
      <c r="M142" s="631"/>
      <c r="N142" s="631"/>
      <c r="O142" s="631"/>
      <c r="P142" s="631"/>
      <c r="Q142" s="631"/>
      <c r="R142" s="631"/>
      <c r="S142" s="631"/>
      <c r="T142" s="631"/>
      <c r="U142" s="631"/>
      <c r="V142" s="631"/>
      <c r="W142" s="631"/>
      <c r="X142" s="631"/>
      <c r="Y142" s="631"/>
      <c r="Z142" s="631"/>
    </row>
    <row r="143" spans="1:26" ht="15.75" customHeight="1">
      <c r="A143" s="1214" t="s">
        <v>4464</v>
      </c>
      <c r="B143" s="1220">
        <v>50</v>
      </c>
      <c r="C143" s="1216">
        <v>6.3</v>
      </c>
      <c r="D143" s="1112"/>
      <c r="E143" s="1214" t="s">
        <v>4465</v>
      </c>
      <c r="F143" s="1215">
        <v>250</v>
      </c>
      <c r="G143" s="1216">
        <v>10</v>
      </c>
      <c r="H143" s="331"/>
      <c r="I143" s="631"/>
      <c r="J143" s="631"/>
      <c r="K143" s="1509"/>
      <c r="L143" s="1354"/>
      <c r="M143" s="631"/>
      <c r="N143" s="631"/>
      <c r="O143" s="631"/>
      <c r="P143" s="631"/>
      <c r="Q143" s="631"/>
      <c r="R143" s="631"/>
      <c r="S143" s="631"/>
      <c r="T143" s="631"/>
      <c r="U143" s="631"/>
      <c r="V143" s="631"/>
      <c r="W143" s="631"/>
      <c r="X143" s="631"/>
      <c r="Y143" s="631"/>
      <c r="Z143" s="631"/>
    </row>
    <row r="144" spans="1:26" ht="15.75" customHeight="1">
      <c r="A144" s="1214" t="s">
        <v>4466</v>
      </c>
      <c r="B144" s="1215">
        <v>80</v>
      </c>
      <c r="C144" s="1216">
        <v>10</v>
      </c>
      <c r="D144" s="1112"/>
      <c r="E144" s="1214" t="s">
        <v>4467</v>
      </c>
      <c r="F144" s="1215">
        <v>300</v>
      </c>
      <c r="G144" s="1216">
        <v>6.3</v>
      </c>
      <c r="H144" s="331"/>
      <c r="I144" s="631"/>
      <c r="J144" s="631"/>
      <c r="K144" s="1509"/>
      <c r="L144" s="1354"/>
      <c r="M144" s="631"/>
      <c r="N144" s="631"/>
      <c r="O144" s="631"/>
      <c r="P144" s="631"/>
      <c r="Q144" s="631"/>
      <c r="R144" s="631"/>
      <c r="S144" s="631"/>
      <c r="T144" s="631"/>
      <c r="U144" s="631"/>
      <c r="V144" s="631"/>
      <c r="W144" s="631"/>
      <c r="X144" s="631"/>
      <c r="Y144" s="631"/>
      <c r="Z144" s="631"/>
    </row>
    <row r="145" spans="1:26" ht="15.75" customHeight="1">
      <c r="A145" s="1214" t="s">
        <v>4468</v>
      </c>
      <c r="B145" s="1215">
        <v>100</v>
      </c>
      <c r="C145" s="1216">
        <v>10</v>
      </c>
      <c r="D145" s="50"/>
      <c r="E145" s="1214" t="s">
        <v>4469</v>
      </c>
      <c r="F145" s="1220">
        <v>300</v>
      </c>
      <c r="G145" s="1216">
        <v>6.3</v>
      </c>
      <c r="H145" s="1245"/>
      <c r="I145" s="631"/>
      <c r="J145" s="631"/>
      <c r="K145" s="1509"/>
      <c r="L145" s="1354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</row>
    <row r="146" spans="1:26" ht="15.75" customHeight="1">
      <c r="A146" s="1214" t="s">
        <v>4470</v>
      </c>
      <c r="B146" s="1215">
        <v>150</v>
      </c>
      <c r="C146" s="1216">
        <v>10</v>
      </c>
      <c r="D146" s="50"/>
      <c r="E146" s="47"/>
      <c r="F146" s="43"/>
      <c r="G146" s="327"/>
      <c r="H146" s="1245"/>
      <c r="I146" s="631"/>
      <c r="J146" s="631"/>
      <c r="K146" s="1509"/>
      <c r="L146" s="1354"/>
      <c r="M146" s="631"/>
      <c r="N146" s="631"/>
      <c r="O146" s="631"/>
      <c r="P146" s="631"/>
      <c r="Q146" s="631"/>
      <c r="R146" s="631"/>
      <c r="S146" s="631"/>
      <c r="T146" s="631"/>
      <c r="U146" s="631"/>
      <c r="V146" s="631"/>
      <c r="W146" s="631"/>
      <c r="X146" s="631"/>
      <c r="Y146" s="631"/>
      <c r="Z146" s="631"/>
    </row>
    <row r="147" spans="1:26" ht="21" customHeight="1">
      <c r="A147" s="1513" t="s">
        <v>4471</v>
      </c>
      <c r="B147" s="1394"/>
      <c r="C147" s="1394"/>
      <c r="D147" s="1394"/>
      <c r="E147" s="1394"/>
      <c r="F147" s="1394"/>
      <c r="G147" s="1394"/>
      <c r="H147" s="1394"/>
      <c r="I147" s="631"/>
      <c r="J147" s="631"/>
      <c r="K147" s="631"/>
      <c r="L147" s="631"/>
      <c r="M147" s="631"/>
      <c r="N147" s="631"/>
      <c r="O147" s="631"/>
      <c r="P147" s="631"/>
      <c r="Q147" s="631"/>
      <c r="R147" s="631"/>
      <c r="S147" s="631"/>
      <c r="T147" s="631"/>
      <c r="U147" s="631"/>
      <c r="V147" s="631"/>
      <c r="W147" s="631"/>
      <c r="X147" s="631"/>
      <c r="Y147" s="631"/>
      <c r="Z147" s="631"/>
    </row>
    <row r="148" spans="1:26" ht="15.75" customHeight="1">
      <c r="A148" s="1207" t="s">
        <v>10</v>
      </c>
      <c r="B148" s="1208" t="s">
        <v>11</v>
      </c>
      <c r="C148" s="1209" t="s">
        <v>4188</v>
      </c>
      <c r="D148" s="1209" t="s">
        <v>12</v>
      </c>
      <c r="E148" s="1208" t="s">
        <v>10</v>
      </c>
      <c r="F148" s="1208" t="s">
        <v>11</v>
      </c>
      <c r="G148" s="1241" t="s">
        <v>4188</v>
      </c>
      <c r="H148" s="1209" t="s">
        <v>12</v>
      </c>
      <c r="I148" s="631"/>
      <c r="J148" s="631"/>
      <c r="K148" s="631"/>
      <c r="L148" s="631"/>
      <c r="M148" s="631"/>
      <c r="N148" s="631"/>
      <c r="O148" s="631"/>
      <c r="P148" s="631"/>
      <c r="Q148" s="631"/>
      <c r="R148" s="631"/>
      <c r="S148" s="631"/>
      <c r="T148" s="631"/>
      <c r="U148" s="631"/>
      <c r="V148" s="631"/>
      <c r="W148" s="631"/>
      <c r="X148" s="631"/>
      <c r="Y148" s="631"/>
      <c r="Z148" s="631"/>
    </row>
    <row r="149" spans="1:26" ht="16.5" customHeight="1">
      <c r="A149" s="1214" t="s">
        <v>4472</v>
      </c>
      <c r="B149" s="1215">
        <v>50</v>
      </c>
      <c r="C149" s="1216">
        <v>6.3</v>
      </c>
      <c r="D149" s="1246"/>
      <c r="E149" s="1214" t="s">
        <v>4473</v>
      </c>
      <c r="F149" s="1215">
        <v>200</v>
      </c>
      <c r="G149" s="1216">
        <v>10</v>
      </c>
      <c r="H149" s="1246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</row>
    <row r="150" spans="1:26" ht="13.5" customHeight="1">
      <c r="A150" s="1214" t="s">
        <v>4474</v>
      </c>
      <c r="B150" s="1220">
        <v>50</v>
      </c>
      <c r="C150" s="1216">
        <v>6.3</v>
      </c>
      <c r="D150" s="1247"/>
      <c r="E150" s="1214" t="s">
        <v>4475</v>
      </c>
      <c r="F150" s="1215">
        <v>250</v>
      </c>
      <c r="G150" s="1216">
        <v>10</v>
      </c>
      <c r="H150" s="1247"/>
      <c r="I150" s="631"/>
      <c r="J150" s="631"/>
      <c r="K150" s="631"/>
      <c r="L150" s="631"/>
      <c r="M150" s="631"/>
      <c r="N150" s="631"/>
      <c r="O150" s="631"/>
      <c r="P150" s="631"/>
      <c r="Q150" s="631"/>
      <c r="R150" s="631"/>
      <c r="S150" s="631"/>
      <c r="T150" s="631"/>
      <c r="U150" s="631"/>
      <c r="V150" s="631"/>
      <c r="W150" s="631"/>
      <c r="X150" s="631"/>
      <c r="Y150" s="631"/>
      <c r="Z150" s="631"/>
    </row>
    <row r="151" spans="1:26" ht="15.75" customHeight="1">
      <c r="A151" s="1214" t="s">
        <v>4476</v>
      </c>
      <c r="B151" s="1215">
        <v>80</v>
      </c>
      <c r="C151" s="1216">
        <v>10</v>
      </c>
      <c r="D151" s="445"/>
      <c r="E151" s="1214" t="s">
        <v>4477</v>
      </c>
      <c r="F151" s="1215">
        <v>300</v>
      </c>
      <c r="G151" s="1216">
        <v>6.3</v>
      </c>
      <c r="H151" s="445"/>
      <c r="I151" s="631"/>
      <c r="J151" s="631"/>
      <c r="K151" s="1509"/>
      <c r="L151" s="1354"/>
      <c r="M151" s="1354"/>
      <c r="N151" s="631"/>
      <c r="O151" s="631"/>
      <c r="P151" s="631"/>
      <c r="Q151" s="631"/>
      <c r="R151" s="631"/>
      <c r="S151" s="631"/>
      <c r="T151" s="631"/>
      <c r="U151" s="631"/>
      <c r="V151" s="631"/>
      <c r="W151" s="631"/>
      <c r="X151" s="631"/>
      <c r="Y151" s="631"/>
      <c r="Z151" s="631"/>
    </row>
    <row r="152" spans="1:26" ht="15.75" customHeight="1">
      <c r="A152" s="1214" t="s">
        <v>4478</v>
      </c>
      <c r="B152" s="1215">
        <v>100</v>
      </c>
      <c r="C152" s="1216">
        <v>10</v>
      </c>
      <c r="D152" s="445"/>
      <c r="E152" s="1214" t="s">
        <v>4479</v>
      </c>
      <c r="F152" s="1220">
        <v>300</v>
      </c>
      <c r="G152" s="1216">
        <v>6.3</v>
      </c>
      <c r="H152" s="445"/>
      <c r="I152" s="631"/>
      <c r="J152" s="631"/>
      <c r="K152" s="1509"/>
      <c r="L152" s="1354"/>
      <c r="M152" s="1354"/>
      <c r="N152" s="631"/>
      <c r="O152" s="631"/>
      <c r="P152" s="631"/>
      <c r="Q152" s="631"/>
      <c r="R152" s="631"/>
      <c r="S152" s="631"/>
      <c r="T152" s="631"/>
      <c r="U152" s="631"/>
      <c r="V152" s="631"/>
      <c r="W152" s="631"/>
      <c r="X152" s="631"/>
      <c r="Y152" s="631"/>
      <c r="Z152" s="631"/>
    </row>
    <row r="153" spans="1:26" ht="15.75" customHeight="1">
      <c r="A153" s="1214" t="s">
        <v>4480</v>
      </c>
      <c r="B153" s="1215">
        <v>150</v>
      </c>
      <c r="C153" s="1216">
        <v>10</v>
      </c>
      <c r="D153" s="445"/>
      <c r="E153" s="1248"/>
      <c r="F153" s="445"/>
      <c r="G153" s="445"/>
      <c r="H153" s="445"/>
      <c r="I153" s="631"/>
      <c r="J153" s="631"/>
      <c r="K153" s="1509"/>
      <c r="L153" s="1354"/>
      <c r="M153" s="1354"/>
      <c r="N153" s="631"/>
      <c r="O153" s="631"/>
      <c r="P153" s="631"/>
      <c r="Q153" s="631"/>
      <c r="R153" s="631"/>
      <c r="S153" s="631"/>
      <c r="T153" s="631"/>
      <c r="U153" s="631"/>
      <c r="V153" s="631"/>
      <c r="W153" s="631"/>
      <c r="X153" s="631"/>
      <c r="Y153" s="631"/>
      <c r="Z153" s="631"/>
    </row>
    <row r="154" spans="1:26" ht="21" customHeight="1">
      <c r="A154" s="1513" t="s">
        <v>4481</v>
      </c>
      <c r="B154" s="1394"/>
      <c r="C154" s="1394"/>
      <c r="D154" s="1394"/>
      <c r="E154" s="1394"/>
      <c r="F154" s="1394"/>
      <c r="G154" s="1394"/>
      <c r="H154" s="1394"/>
      <c r="I154" s="631"/>
      <c r="J154" s="631"/>
      <c r="K154" s="631"/>
      <c r="L154" s="631"/>
      <c r="M154" s="631"/>
      <c r="N154" s="631"/>
      <c r="O154" s="631"/>
      <c r="P154" s="631"/>
      <c r="Q154" s="631"/>
      <c r="R154" s="631"/>
      <c r="S154" s="631"/>
      <c r="T154" s="631"/>
      <c r="U154" s="631"/>
      <c r="V154" s="631"/>
      <c r="W154" s="631"/>
      <c r="X154" s="631"/>
      <c r="Y154" s="631"/>
      <c r="Z154" s="631"/>
    </row>
    <row r="155" spans="1:26" ht="15.75" customHeight="1">
      <c r="A155" s="1207" t="s">
        <v>10</v>
      </c>
      <c r="B155" s="1208" t="s">
        <v>11</v>
      </c>
      <c r="C155" s="1209" t="s">
        <v>4188</v>
      </c>
      <c r="D155" s="1209" t="s">
        <v>12</v>
      </c>
      <c r="E155" s="1208" t="s">
        <v>10</v>
      </c>
      <c r="F155" s="1208" t="s">
        <v>11</v>
      </c>
      <c r="G155" s="1241" t="s">
        <v>4188</v>
      </c>
      <c r="H155" s="1209" t="s">
        <v>12</v>
      </c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</row>
    <row r="156" spans="1:26" ht="15.75" customHeight="1">
      <c r="A156" s="1211" t="s">
        <v>4482</v>
      </c>
      <c r="B156" s="43">
        <v>150</v>
      </c>
      <c r="C156" s="1213" t="s">
        <v>4246</v>
      </c>
      <c r="D156" s="445"/>
      <c r="E156" s="1214" t="s">
        <v>4483</v>
      </c>
      <c r="F156" s="1510">
        <v>200</v>
      </c>
      <c r="G156" s="1514" t="s">
        <v>4484</v>
      </c>
      <c r="H156" s="445"/>
      <c r="I156" s="631"/>
      <c r="J156" s="631"/>
      <c r="K156" s="1509"/>
      <c r="L156" s="1354"/>
      <c r="M156" s="1354"/>
      <c r="N156" s="631"/>
      <c r="O156" s="631"/>
      <c r="P156" s="631"/>
      <c r="Q156" s="631"/>
      <c r="R156" s="631"/>
      <c r="S156" s="631"/>
      <c r="T156" s="631"/>
      <c r="U156" s="631"/>
      <c r="V156" s="631"/>
      <c r="W156" s="631"/>
      <c r="X156" s="631"/>
      <c r="Y156" s="631"/>
      <c r="Z156" s="631"/>
    </row>
    <row r="157" spans="1:26" ht="15.75" customHeight="1">
      <c r="A157" s="1211" t="s">
        <v>4485</v>
      </c>
      <c r="B157" s="43">
        <v>150</v>
      </c>
      <c r="C157" s="1213" t="s">
        <v>4192</v>
      </c>
      <c r="D157" s="445"/>
      <c r="E157" s="1249" t="s">
        <v>4486</v>
      </c>
      <c r="F157" s="1447"/>
      <c r="G157" s="1447"/>
      <c r="H157" s="445"/>
      <c r="I157" s="631"/>
      <c r="J157" s="631"/>
      <c r="K157" s="1509"/>
      <c r="L157" s="1354"/>
      <c r="M157" s="1354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</row>
    <row r="158" spans="1:26" ht="20.25" customHeight="1">
      <c r="A158" s="1211" t="s">
        <v>4487</v>
      </c>
      <c r="B158" s="43">
        <v>150</v>
      </c>
      <c r="C158" s="1213" t="s">
        <v>4246</v>
      </c>
      <c r="D158" s="1239"/>
      <c r="E158" s="1250" t="s">
        <v>4488</v>
      </c>
      <c r="F158" s="1448"/>
      <c r="G158" s="1448"/>
      <c r="H158" s="1239"/>
      <c r="I158" s="631"/>
      <c r="J158" s="631"/>
      <c r="K158" s="149"/>
      <c r="L158" s="631"/>
      <c r="M158" s="631"/>
      <c r="N158" s="631"/>
      <c r="O158" s="631"/>
      <c r="P158" s="631"/>
      <c r="Q158" s="631"/>
      <c r="R158" s="631"/>
      <c r="S158" s="631"/>
      <c r="T158" s="631"/>
      <c r="U158" s="631"/>
      <c r="V158" s="631"/>
      <c r="W158" s="631"/>
      <c r="X158" s="631"/>
      <c r="Y158" s="631"/>
      <c r="Z158" s="631"/>
    </row>
    <row r="159" spans="1:26" ht="15.75" customHeight="1">
      <c r="A159" s="1251" t="s">
        <v>4489</v>
      </c>
      <c r="B159" s="1511">
        <v>150</v>
      </c>
      <c r="C159" s="1512">
        <v>4</v>
      </c>
      <c r="D159" s="1240"/>
      <c r="E159" s="1252" t="s">
        <v>4490</v>
      </c>
      <c r="F159" s="1511">
        <v>250</v>
      </c>
      <c r="G159" s="1511">
        <v>2.5</v>
      </c>
      <c r="H159" s="1224"/>
      <c r="I159" s="631"/>
      <c r="J159" s="631"/>
      <c r="K159" s="631"/>
      <c r="L159" s="631"/>
      <c r="M159" s="631"/>
      <c r="N159" s="631"/>
      <c r="O159" s="631"/>
      <c r="P159" s="631"/>
      <c r="Q159" s="631"/>
      <c r="R159" s="631"/>
      <c r="S159" s="631"/>
      <c r="T159" s="631"/>
      <c r="U159" s="631"/>
      <c r="V159" s="631"/>
      <c r="W159" s="631"/>
      <c r="X159" s="631"/>
      <c r="Y159" s="631"/>
      <c r="Z159" s="631"/>
    </row>
    <row r="160" spans="1:26" ht="15.75" customHeight="1">
      <c r="A160" s="1253" t="s">
        <v>4486</v>
      </c>
      <c r="B160" s="1447"/>
      <c r="C160" s="1447"/>
      <c r="D160" s="1112"/>
      <c r="E160" s="1249" t="s">
        <v>4486</v>
      </c>
      <c r="F160" s="1447"/>
      <c r="G160" s="1447"/>
      <c r="H160" s="790"/>
      <c r="I160" s="631"/>
      <c r="J160" s="631"/>
      <c r="K160" s="1515"/>
      <c r="L160" s="1354"/>
      <c r="M160" s="631"/>
      <c r="N160" s="631"/>
      <c r="O160" s="631"/>
      <c r="P160" s="631"/>
      <c r="Q160" s="631"/>
      <c r="R160" s="631"/>
      <c r="S160" s="631"/>
      <c r="T160" s="631"/>
      <c r="U160" s="631"/>
      <c r="V160" s="631"/>
      <c r="W160" s="631"/>
      <c r="X160" s="631"/>
      <c r="Y160" s="631"/>
      <c r="Z160" s="631"/>
    </row>
    <row r="161" spans="1:26" ht="12.75" customHeight="1">
      <c r="A161" s="1250" t="s">
        <v>4488</v>
      </c>
      <c r="B161" s="1448"/>
      <c r="C161" s="1448"/>
      <c r="D161" s="1112"/>
      <c r="E161" s="1250" t="s">
        <v>4488</v>
      </c>
      <c r="F161" s="1448"/>
      <c r="G161" s="1448"/>
      <c r="H161" s="790"/>
      <c r="I161" s="631"/>
      <c r="J161" s="631"/>
      <c r="K161" s="1515"/>
      <c r="L161" s="1354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</row>
    <row r="162" spans="1:26" ht="15.75" customHeight="1">
      <c r="A162" s="1251" t="s">
        <v>4491</v>
      </c>
      <c r="B162" s="1516">
        <v>150</v>
      </c>
      <c r="C162" s="1517" t="s">
        <v>4484</v>
      </c>
      <c r="D162" s="1112"/>
      <c r="E162" s="1254" t="s">
        <v>4492</v>
      </c>
      <c r="F162" s="1516">
        <v>250</v>
      </c>
      <c r="G162" s="1518" t="s">
        <v>4484</v>
      </c>
      <c r="H162" s="790"/>
      <c r="I162" s="631"/>
      <c r="J162" s="631"/>
      <c r="K162" s="1515"/>
      <c r="L162" s="1354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</row>
    <row r="163" spans="1:26" ht="15.75" customHeight="1">
      <c r="A163" s="1255" t="s">
        <v>4486</v>
      </c>
      <c r="B163" s="1447"/>
      <c r="C163" s="1447"/>
      <c r="D163" s="1112"/>
      <c r="E163" s="1249" t="s">
        <v>4486</v>
      </c>
      <c r="F163" s="1448"/>
      <c r="G163" s="1448"/>
      <c r="H163" s="790"/>
      <c r="I163" s="631"/>
      <c r="J163" s="631"/>
      <c r="K163" s="1515"/>
      <c r="L163" s="1354"/>
      <c r="M163" s="631"/>
      <c r="N163" s="631"/>
      <c r="O163" s="631"/>
      <c r="P163" s="631"/>
      <c r="Q163" s="631"/>
      <c r="R163" s="631"/>
      <c r="S163" s="631"/>
      <c r="T163" s="631"/>
      <c r="U163" s="631"/>
      <c r="V163" s="631"/>
      <c r="W163" s="631"/>
      <c r="X163" s="631"/>
      <c r="Y163" s="631"/>
      <c r="Z163" s="631"/>
    </row>
    <row r="164" spans="1:26" ht="15.75" customHeight="1">
      <c r="A164" s="1256" t="s">
        <v>4488</v>
      </c>
      <c r="B164" s="1448"/>
      <c r="C164" s="1448"/>
      <c r="D164" s="1112"/>
      <c r="E164" s="1214" t="s">
        <v>4493</v>
      </c>
      <c r="F164" s="1516">
        <v>300</v>
      </c>
      <c r="G164" s="1518">
        <v>1</v>
      </c>
      <c r="H164" s="790"/>
      <c r="I164" s="631"/>
      <c r="J164" s="631"/>
      <c r="K164" s="1515"/>
      <c r="L164" s="1354"/>
      <c r="M164" s="631"/>
      <c r="N164" s="631"/>
      <c r="O164" s="631"/>
      <c r="P164" s="631"/>
      <c r="Q164" s="631"/>
      <c r="R164" s="631"/>
      <c r="S164" s="631"/>
      <c r="T164" s="631"/>
      <c r="U164" s="631"/>
      <c r="V164" s="631"/>
      <c r="W164" s="631"/>
      <c r="X164" s="631"/>
      <c r="Y164" s="631"/>
      <c r="Z164" s="631"/>
    </row>
    <row r="165" spans="1:26" ht="15.75" customHeight="1">
      <c r="A165" s="1214" t="s">
        <v>4494</v>
      </c>
      <c r="B165" s="116">
        <v>150</v>
      </c>
      <c r="C165" s="1112" t="s">
        <v>4246</v>
      </c>
      <c r="D165" s="1112"/>
      <c r="E165" s="1249" t="s">
        <v>4486</v>
      </c>
      <c r="F165" s="1447"/>
      <c r="G165" s="1447"/>
      <c r="H165" s="790"/>
      <c r="I165" s="631"/>
      <c r="J165" s="631"/>
      <c r="K165" s="1515"/>
      <c r="L165" s="1354"/>
      <c r="M165" s="631"/>
      <c r="N165" s="631"/>
      <c r="O165" s="631"/>
      <c r="P165" s="631"/>
      <c r="Q165" s="631"/>
      <c r="R165" s="631"/>
      <c r="S165" s="631"/>
      <c r="T165" s="631"/>
      <c r="U165" s="631"/>
      <c r="V165" s="631"/>
      <c r="W165" s="631"/>
      <c r="X165" s="631"/>
      <c r="Y165" s="631"/>
      <c r="Z165" s="631"/>
    </row>
    <row r="166" spans="1:26" ht="15.75" customHeight="1">
      <c r="A166" s="1214" t="s">
        <v>4495</v>
      </c>
      <c r="B166" s="116">
        <v>150</v>
      </c>
      <c r="C166" s="1112" t="s">
        <v>4192</v>
      </c>
      <c r="D166" s="1112"/>
      <c r="E166" s="1250" t="s">
        <v>4488</v>
      </c>
      <c r="F166" s="1448"/>
      <c r="G166" s="1448"/>
      <c r="H166" s="790"/>
      <c r="I166" s="631"/>
      <c r="J166" s="631"/>
      <c r="K166" s="1515"/>
      <c r="L166" s="1354"/>
      <c r="M166" s="631"/>
      <c r="N166" s="631"/>
      <c r="O166" s="631"/>
      <c r="P166" s="631"/>
      <c r="Q166" s="631"/>
      <c r="R166" s="631"/>
      <c r="S166" s="631"/>
      <c r="T166" s="631"/>
      <c r="U166" s="631"/>
      <c r="V166" s="631"/>
      <c r="W166" s="631"/>
      <c r="X166" s="631"/>
      <c r="Y166" s="631"/>
      <c r="Z166" s="631"/>
    </row>
    <row r="167" spans="1:26" ht="15.75" customHeight="1">
      <c r="A167" s="1214" t="s">
        <v>4496</v>
      </c>
      <c r="B167" s="116">
        <v>150</v>
      </c>
      <c r="C167" s="1112" t="s">
        <v>4246</v>
      </c>
      <c r="D167" s="1112"/>
      <c r="E167" s="1214" t="s">
        <v>4497</v>
      </c>
      <c r="F167" s="116" t="s">
        <v>4498</v>
      </c>
      <c r="G167" s="116" t="s">
        <v>4499</v>
      </c>
      <c r="H167" s="790"/>
      <c r="I167" s="631"/>
      <c r="J167" s="631"/>
      <c r="K167" s="1515"/>
      <c r="L167" s="1354"/>
      <c r="M167" s="631"/>
      <c r="N167" s="631"/>
      <c r="O167" s="631"/>
      <c r="P167" s="631"/>
      <c r="Q167" s="631"/>
      <c r="R167" s="631"/>
      <c r="S167" s="631"/>
      <c r="T167" s="631"/>
      <c r="U167" s="631"/>
      <c r="V167" s="631"/>
      <c r="W167" s="631"/>
      <c r="X167" s="631"/>
      <c r="Y167" s="631"/>
      <c r="Z167" s="631"/>
    </row>
    <row r="168" spans="1:26" ht="15.75" customHeight="1">
      <c r="A168" s="1214" t="s">
        <v>4500</v>
      </c>
      <c r="B168" s="1519">
        <v>200</v>
      </c>
      <c r="C168" s="1520">
        <v>4</v>
      </c>
      <c r="D168" s="50"/>
      <c r="E168" s="1214" t="s">
        <v>4501</v>
      </c>
      <c r="F168" s="43" t="s">
        <v>4498</v>
      </c>
      <c r="G168" s="43" t="s">
        <v>4502</v>
      </c>
      <c r="H168" s="85"/>
      <c r="I168" s="631"/>
      <c r="J168" s="631"/>
      <c r="K168" s="1515"/>
      <c r="L168" s="1354"/>
      <c r="M168" s="631"/>
      <c r="N168" s="631"/>
      <c r="O168" s="631"/>
      <c r="P168" s="631"/>
      <c r="Q168" s="631"/>
      <c r="R168" s="631"/>
      <c r="S168" s="631"/>
      <c r="T168" s="631"/>
      <c r="U168" s="631"/>
      <c r="V168" s="631"/>
      <c r="W168" s="631"/>
      <c r="X168" s="631"/>
      <c r="Y168" s="631"/>
      <c r="Z168" s="631"/>
    </row>
    <row r="169" spans="1:26" ht="15.75" customHeight="1">
      <c r="A169" s="1249" t="s">
        <v>4486</v>
      </c>
      <c r="B169" s="1447"/>
      <c r="C169" s="1521"/>
      <c r="D169" s="1257"/>
      <c r="E169" s="1214" t="s">
        <v>4503</v>
      </c>
      <c r="F169" s="34" t="s">
        <v>4498</v>
      </c>
      <c r="G169" s="34" t="s">
        <v>4504</v>
      </c>
      <c r="H169" s="1109"/>
      <c r="I169" s="631"/>
      <c r="J169" s="631"/>
      <c r="K169" s="1515"/>
      <c r="L169" s="1354"/>
      <c r="M169" s="631"/>
      <c r="N169" s="631"/>
      <c r="O169" s="631"/>
      <c r="P169" s="631"/>
      <c r="Q169" s="631"/>
      <c r="R169" s="631"/>
      <c r="S169" s="631"/>
      <c r="T169" s="631"/>
      <c r="U169" s="631"/>
      <c r="V169" s="631"/>
      <c r="W169" s="631"/>
      <c r="X169" s="631"/>
      <c r="Y169" s="631"/>
      <c r="Z169" s="631"/>
    </row>
    <row r="170" spans="1:26" ht="13.5" customHeight="1">
      <c r="A170" s="1250" t="s">
        <v>4488</v>
      </c>
      <c r="B170" s="1376"/>
      <c r="C170" s="1522"/>
      <c r="D170" s="1258"/>
      <c r="E170" s="47"/>
      <c r="F170" s="43"/>
      <c r="G170" s="89"/>
      <c r="H170" s="1221"/>
      <c r="I170" s="631"/>
      <c r="J170" s="631"/>
      <c r="K170" s="1515"/>
      <c r="L170" s="1354"/>
      <c r="M170" s="631"/>
      <c r="N170" s="631"/>
      <c r="O170" s="631"/>
      <c r="P170" s="631"/>
      <c r="Q170" s="631"/>
      <c r="R170" s="631"/>
      <c r="S170" s="631"/>
      <c r="T170" s="631"/>
      <c r="U170" s="631"/>
      <c r="V170" s="631"/>
      <c r="W170" s="631"/>
      <c r="X170" s="631"/>
      <c r="Y170" s="631"/>
      <c r="Z170" s="631"/>
    </row>
    <row r="171" spans="1:26" ht="21" customHeight="1">
      <c r="A171" s="1513" t="s">
        <v>4505</v>
      </c>
      <c r="B171" s="1394"/>
      <c r="C171" s="1394"/>
      <c r="D171" s="1394"/>
      <c r="E171" s="1394"/>
      <c r="F171" s="1394"/>
      <c r="G171" s="1394"/>
      <c r="H171" s="1394"/>
      <c r="I171" s="631"/>
      <c r="J171" s="631"/>
      <c r="K171" s="631"/>
      <c r="L171" s="631"/>
      <c r="M171" s="631"/>
      <c r="N171" s="631"/>
      <c r="O171" s="631"/>
      <c r="P171" s="631"/>
      <c r="Q171" s="631"/>
      <c r="R171" s="631"/>
      <c r="S171" s="631"/>
      <c r="T171" s="631"/>
      <c r="U171" s="631"/>
      <c r="V171" s="631"/>
      <c r="W171" s="631"/>
      <c r="X171" s="631"/>
      <c r="Y171" s="631"/>
      <c r="Z171" s="631"/>
    </row>
    <row r="172" spans="1:26" ht="15.75" customHeight="1">
      <c r="A172" s="1207" t="s">
        <v>10</v>
      </c>
      <c r="B172" s="1208" t="s">
        <v>11</v>
      </c>
      <c r="C172" s="1209" t="s">
        <v>4188</v>
      </c>
      <c r="D172" s="1209" t="s">
        <v>12</v>
      </c>
      <c r="E172" s="1208" t="s">
        <v>10</v>
      </c>
      <c r="F172" s="1208" t="s">
        <v>11</v>
      </c>
      <c r="G172" s="1241" t="s">
        <v>4188</v>
      </c>
      <c r="H172" s="1209" t="s">
        <v>12</v>
      </c>
      <c r="I172" s="631"/>
      <c r="J172" s="631"/>
      <c r="K172" s="631"/>
      <c r="L172" s="631"/>
      <c r="M172" s="631"/>
      <c r="N172" s="631"/>
      <c r="O172" s="631"/>
      <c r="P172" s="631"/>
      <c r="Q172" s="631"/>
      <c r="R172" s="631"/>
      <c r="S172" s="631"/>
      <c r="T172" s="631"/>
      <c r="U172" s="631"/>
      <c r="V172" s="631"/>
      <c r="W172" s="631"/>
      <c r="X172" s="631"/>
      <c r="Y172" s="631"/>
      <c r="Z172" s="631"/>
    </row>
    <row r="173" spans="1:26" ht="26.25" customHeight="1">
      <c r="A173" s="1214" t="s">
        <v>4506</v>
      </c>
      <c r="B173" s="1242">
        <v>20</v>
      </c>
      <c r="C173" s="1259" t="s">
        <v>4507</v>
      </c>
      <c r="D173" s="1258"/>
      <c r="E173" s="1214" t="s">
        <v>4508</v>
      </c>
      <c r="F173" s="1220">
        <v>20</v>
      </c>
      <c r="G173" s="1216" t="s">
        <v>4246</v>
      </c>
      <c r="H173" s="1221"/>
      <c r="I173" s="631"/>
      <c r="J173" s="631"/>
      <c r="K173" s="1515"/>
      <c r="L173" s="1354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</row>
    <row r="174" spans="1:26" ht="25.5" customHeight="1">
      <c r="A174" s="1214" t="s">
        <v>4509</v>
      </c>
      <c r="B174" s="1218">
        <v>20</v>
      </c>
      <c r="C174" s="1259" t="s">
        <v>4510</v>
      </c>
      <c r="D174" s="1258"/>
      <c r="E174" s="1214" t="s">
        <v>4511</v>
      </c>
      <c r="F174" s="1220">
        <v>20</v>
      </c>
      <c r="G174" s="1216" t="s">
        <v>4512</v>
      </c>
      <c r="H174" s="1221"/>
      <c r="I174" s="631"/>
      <c r="J174" s="631"/>
      <c r="K174" s="1515"/>
      <c r="L174" s="1354"/>
      <c r="M174" s="631"/>
      <c r="N174" s="631"/>
      <c r="O174" s="631"/>
      <c r="P174" s="631"/>
      <c r="Q174" s="631"/>
      <c r="R174" s="631"/>
      <c r="S174" s="631"/>
      <c r="T174" s="631"/>
      <c r="U174" s="631"/>
      <c r="V174" s="631"/>
      <c r="W174" s="631"/>
      <c r="X174" s="631"/>
      <c r="Y174" s="631"/>
      <c r="Z174" s="631"/>
    </row>
    <row r="175" spans="1:26" ht="25.5" customHeight="1">
      <c r="A175" s="1214" t="s">
        <v>4513</v>
      </c>
      <c r="B175" s="1218">
        <v>20</v>
      </c>
      <c r="C175" s="1259" t="s">
        <v>4514</v>
      </c>
      <c r="D175" s="50"/>
      <c r="E175" s="1214" t="s">
        <v>4515</v>
      </c>
      <c r="F175" s="1220">
        <v>20</v>
      </c>
      <c r="G175" s="1216" t="s">
        <v>4516</v>
      </c>
      <c r="H175" s="85"/>
      <c r="I175" s="631"/>
      <c r="J175" s="631"/>
      <c r="K175" s="1515"/>
      <c r="L175" s="1354"/>
      <c r="M175" s="631"/>
      <c r="N175" s="631"/>
      <c r="O175" s="631"/>
      <c r="P175" s="631"/>
      <c r="Q175" s="631"/>
      <c r="R175" s="631"/>
      <c r="S175" s="631"/>
      <c r="T175" s="631"/>
      <c r="U175" s="631"/>
      <c r="V175" s="631"/>
      <c r="W175" s="631"/>
      <c r="X175" s="631"/>
      <c r="Y175" s="631"/>
      <c r="Z175" s="631"/>
    </row>
    <row r="176" spans="1:26" ht="15.75" customHeight="1">
      <c r="A176" s="1214" t="s">
        <v>4517</v>
      </c>
      <c r="B176" s="1218">
        <v>20</v>
      </c>
      <c r="C176" s="1259" t="s">
        <v>4518</v>
      </c>
      <c r="D176" s="50"/>
      <c r="E176" s="1214" t="s">
        <v>4519</v>
      </c>
      <c r="F176" s="1215">
        <v>25</v>
      </c>
      <c r="G176" s="1216" t="s">
        <v>4504</v>
      </c>
      <c r="H176" s="85"/>
      <c r="I176" s="631"/>
      <c r="J176" s="631"/>
      <c r="K176" s="1515"/>
      <c r="L176" s="1354"/>
      <c r="M176" s="631"/>
      <c r="N176" s="631"/>
      <c r="O176" s="631"/>
      <c r="P176" s="631"/>
      <c r="Q176" s="631"/>
      <c r="R176" s="631"/>
      <c r="S176" s="631"/>
      <c r="T176" s="631"/>
      <c r="U176" s="631"/>
      <c r="V176" s="631"/>
      <c r="W176" s="631"/>
      <c r="X176" s="631"/>
      <c r="Y176" s="631"/>
      <c r="Z176" s="631"/>
    </row>
    <row r="177" spans="1:26" ht="15.75" customHeight="1">
      <c r="A177" s="1214" t="s">
        <v>4520</v>
      </c>
      <c r="B177" s="1218">
        <v>20</v>
      </c>
      <c r="C177" s="1259" t="s">
        <v>4521</v>
      </c>
      <c r="D177" s="297"/>
      <c r="E177" s="1214" t="s">
        <v>4522</v>
      </c>
      <c r="F177" s="1220">
        <v>25</v>
      </c>
      <c r="G177" s="1216" t="s">
        <v>4523</v>
      </c>
      <c r="H177" s="297"/>
      <c r="I177" s="631"/>
      <c r="J177" s="631"/>
      <c r="K177" s="1515"/>
      <c r="L177" s="1354"/>
      <c r="M177" s="631"/>
      <c r="N177" s="631"/>
      <c r="O177" s="631"/>
      <c r="P177" s="631"/>
      <c r="Q177" s="631"/>
      <c r="R177" s="631"/>
      <c r="S177" s="631"/>
      <c r="T177" s="631"/>
      <c r="U177" s="631"/>
      <c r="V177" s="631"/>
      <c r="W177" s="631"/>
      <c r="X177" s="631"/>
      <c r="Y177" s="631"/>
      <c r="Z177" s="631"/>
    </row>
    <row r="178" spans="1:26" ht="25.5" customHeight="1">
      <c r="A178" s="1214" t="s">
        <v>4524</v>
      </c>
      <c r="B178" s="1218">
        <v>20</v>
      </c>
      <c r="C178" s="1259" t="s">
        <v>4525</v>
      </c>
      <c r="D178" s="297"/>
      <c r="E178" s="1214" t="s">
        <v>4526</v>
      </c>
      <c r="F178" s="1220">
        <v>25</v>
      </c>
      <c r="G178" s="1216" t="s">
        <v>4527</v>
      </c>
      <c r="H178" s="297"/>
      <c r="I178" s="631"/>
      <c r="J178" s="631"/>
      <c r="K178" s="1515"/>
      <c r="L178" s="1354"/>
      <c r="M178" s="631"/>
      <c r="N178" s="631"/>
      <c r="O178" s="631"/>
      <c r="P178" s="631"/>
      <c r="Q178" s="631"/>
      <c r="R178" s="631"/>
      <c r="S178" s="631"/>
      <c r="T178" s="631"/>
      <c r="U178" s="631"/>
      <c r="V178" s="631"/>
      <c r="W178" s="631"/>
      <c r="X178" s="631"/>
      <c r="Y178" s="631"/>
      <c r="Z178" s="631"/>
    </row>
    <row r="179" spans="1:26" ht="15.75" customHeight="1">
      <c r="A179" s="1214" t="s">
        <v>4528</v>
      </c>
      <c r="B179" s="1220">
        <v>20</v>
      </c>
      <c r="C179" s="1216" t="s">
        <v>4221</v>
      </c>
      <c r="D179" s="297"/>
      <c r="E179" s="1214" t="s">
        <v>4529</v>
      </c>
      <c r="F179" s="1220">
        <v>25</v>
      </c>
      <c r="G179" s="1216" t="s">
        <v>4530</v>
      </c>
      <c r="H179" s="297"/>
      <c r="I179" s="631"/>
      <c r="J179" s="631"/>
      <c r="K179" s="1515"/>
      <c r="L179" s="1354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</row>
    <row r="180" spans="1:26" ht="15.75" customHeight="1">
      <c r="A180" s="1214" t="s">
        <v>4531</v>
      </c>
      <c r="B180" s="1220">
        <v>20</v>
      </c>
      <c r="C180" s="1216" t="s">
        <v>4192</v>
      </c>
      <c r="D180" s="1260"/>
      <c r="E180" s="149"/>
      <c r="F180" s="43"/>
      <c r="G180" s="297"/>
      <c r="H180" s="297"/>
      <c r="I180" s="631"/>
      <c r="J180" s="631"/>
      <c r="K180" s="1515"/>
      <c r="L180" s="1354"/>
      <c r="M180" s="631"/>
      <c r="N180" s="631"/>
      <c r="O180" s="631"/>
      <c r="P180" s="631"/>
      <c r="Q180" s="631"/>
      <c r="R180" s="631"/>
      <c r="S180" s="631"/>
      <c r="T180" s="631"/>
      <c r="U180" s="631"/>
      <c r="V180" s="631"/>
      <c r="W180" s="631"/>
      <c r="X180" s="631"/>
      <c r="Y180" s="631"/>
      <c r="Z180" s="631"/>
    </row>
    <row r="181" spans="1:26" ht="43.5" customHeight="1">
      <c r="A181" s="1523" t="s">
        <v>4532</v>
      </c>
      <c r="B181" s="1394"/>
      <c r="C181" s="1394"/>
      <c r="D181" s="1394"/>
      <c r="E181" s="1394"/>
      <c r="F181" s="1394"/>
      <c r="G181" s="1394"/>
      <c r="H181" s="1394"/>
      <c r="I181" s="631"/>
      <c r="J181" s="631"/>
      <c r="K181" s="631"/>
      <c r="L181" s="631"/>
      <c r="M181" s="631"/>
      <c r="N181" s="631"/>
      <c r="O181" s="631"/>
      <c r="P181" s="631"/>
      <c r="Q181" s="631"/>
      <c r="R181" s="631"/>
      <c r="S181" s="631"/>
      <c r="T181" s="631"/>
      <c r="U181" s="631"/>
      <c r="V181" s="631"/>
      <c r="W181" s="631"/>
      <c r="X181" s="631"/>
      <c r="Y181" s="631"/>
      <c r="Z181" s="631"/>
    </row>
    <row r="182" spans="1:26" ht="15.75" customHeight="1">
      <c r="A182" s="1207" t="s">
        <v>10</v>
      </c>
      <c r="B182" s="1208" t="s">
        <v>11</v>
      </c>
      <c r="C182" s="1209" t="s">
        <v>4188</v>
      </c>
      <c r="D182" s="1209" t="s">
        <v>12</v>
      </c>
      <c r="E182" s="1208" t="s">
        <v>10</v>
      </c>
      <c r="F182" s="1208" t="s">
        <v>11</v>
      </c>
      <c r="G182" s="1241" t="s">
        <v>4188</v>
      </c>
      <c r="H182" s="1209" t="s">
        <v>12</v>
      </c>
      <c r="I182" s="631"/>
      <c r="J182" s="631"/>
      <c r="K182" s="631"/>
      <c r="L182" s="631"/>
      <c r="M182" s="631"/>
      <c r="N182" s="631"/>
      <c r="O182" s="631"/>
      <c r="P182" s="631"/>
      <c r="Q182" s="631"/>
      <c r="R182" s="631"/>
      <c r="S182" s="631"/>
      <c r="T182" s="631"/>
      <c r="U182" s="631"/>
      <c r="V182" s="631"/>
      <c r="W182" s="631"/>
      <c r="X182" s="631"/>
      <c r="Y182" s="631"/>
      <c r="Z182" s="631"/>
    </row>
    <row r="183" spans="1:26" ht="15.75" customHeight="1">
      <c r="A183" s="1214" t="s">
        <v>4533</v>
      </c>
      <c r="B183" s="1215">
        <v>10</v>
      </c>
      <c r="C183" s="1216">
        <v>10</v>
      </c>
      <c r="D183" s="1261"/>
      <c r="E183" s="1214" t="s">
        <v>4534</v>
      </c>
      <c r="F183" s="1215">
        <v>50</v>
      </c>
      <c r="G183" s="1216" t="s">
        <v>4192</v>
      </c>
      <c r="H183" s="1262"/>
      <c r="I183" s="631"/>
      <c r="J183" s="631"/>
      <c r="K183" s="1515"/>
      <c r="L183" s="1354"/>
      <c r="M183" s="631"/>
      <c r="N183" s="631"/>
      <c r="O183" s="631"/>
      <c r="P183" s="631"/>
      <c r="Q183" s="631"/>
      <c r="R183" s="631"/>
      <c r="S183" s="631"/>
      <c r="T183" s="631"/>
      <c r="U183" s="631"/>
      <c r="V183" s="631"/>
      <c r="W183" s="631"/>
      <c r="X183" s="631"/>
      <c r="Y183" s="631"/>
      <c r="Z183" s="631"/>
    </row>
    <row r="184" spans="1:26" ht="15.75" customHeight="1">
      <c r="A184" s="1214" t="s">
        <v>4535</v>
      </c>
      <c r="B184" s="1220">
        <v>10</v>
      </c>
      <c r="C184" s="1216">
        <v>10</v>
      </c>
      <c r="D184" s="1263"/>
      <c r="E184" s="1214" t="s">
        <v>4536</v>
      </c>
      <c r="F184" s="1215">
        <v>50</v>
      </c>
      <c r="G184" s="1216" t="s">
        <v>4192</v>
      </c>
      <c r="H184" s="1221"/>
      <c r="I184" s="631"/>
      <c r="J184" s="631"/>
      <c r="K184" s="1515"/>
      <c r="L184" s="1354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</row>
    <row r="185" spans="1:26" ht="15.75" customHeight="1">
      <c r="A185" s="1214" t="s">
        <v>4537</v>
      </c>
      <c r="B185" s="1215">
        <v>20</v>
      </c>
      <c r="C185" s="1216">
        <v>10</v>
      </c>
      <c r="D185" s="1263"/>
      <c r="E185" s="1214" t="s">
        <v>4538</v>
      </c>
      <c r="F185" s="1215">
        <v>50</v>
      </c>
      <c r="G185" s="1216">
        <v>6.3</v>
      </c>
      <c r="H185" s="1221"/>
      <c r="I185" s="631"/>
      <c r="J185" s="631"/>
      <c r="K185" s="1515"/>
      <c r="L185" s="1354"/>
      <c r="M185" s="631"/>
      <c r="N185" s="631"/>
      <c r="O185" s="631"/>
      <c r="P185" s="631"/>
      <c r="Q185" s="631"/>
      <c r="R185" s="631"/>
      <c r="S185" s="631"/>
      <c r="T185" s="631"/>
      <c r="U185" s="631"/>
      <c r="V185" s="631"/>
      <c r="W185" s="631"/>
      <c r="X185" s="631"/>
      <c r="Y185" s="631"/>
      <c r="Z185" s="631"/>
    </row>
    <row r="186" spans="1:26" ht="15.75" customHeight="1">
      <c r="A186" s="1214" t="s">
        <v>4539</v>
      </c>
      <c r="B186" s="1220">
        <v>20</v>
      </c>
      <c r="C186" s="1216">
        <v>10</v>
      </c>
      <c r="D186" s="1263"/>
      <c r="E186" s="1214" t="s">
        <v>4540</v>
      </c>
      <c r="F186" s="1220">
        <v>50</v>
      </c>
      <c r="G186" s="1216">
        <v>6.3</v>
      </c>
      <c r="H186" s="1221"/>
      <c r="I186" s="631"/>
      <c r="J186" s="631"/>
      <c r="K186" s="1515"/>
      <c r="L186" s="1354"/>
      <c r="M186" s="631"/>
      <c r="N186" s="631"/>
      <c r="O186" s="631"/>
      <c r="P186" s="631"/>
      <c r="Q186" s="631"/>
      <c r="R186" s="631"/>
      <c r="S186" s="631"/>
      <c r="T186" s="631"/>
      <c r="U186" s="631"/>
      <c r="V186" s="631"/>
      <c r="W186" s="631"/>
      <c r="X186" s="631"/>
      <c r="Y186" s="631"/>
      <c r="Z186" s="631"/>
    </row>
    <row r="187" spans="1:26" ht="15.75" customHeight="1">
      <c r="A187" s="1214" t="s">
        <v>4541</v>
      </c>
      <c r="B187" s="1220">
        <v>20</v>
      </c>
      <c r="C187" s="1216">
        <v>25</v>
      </c>
      <c r="D187" s="1263"/>
      <c r="E187" s="1214" t="s">
        <v>4542</v>
      </c>
      <c r="F187" s="1220">
        <v>65</v>
      </c>
      <c r="G187" s="1216" t="s">
        <v>4246</v>
      </c>
      <c r="H187" s="1221"/>
      <c r="I187" s="631"/>
      <c r="J187" s="631"/>
      <c r="K187" s="1515"/>
      <c r="L187" s="1354"/>
      <c r="M187" s="631"/>
      <c r="N187" s="631"/>
      <c r="O187" s="631"/>
      <c r="P187" s="631"/>
      <c r="Q187" s="631"/>
      <c r="R187" s="631"/>
      <c r="S187" s="631"/>
      <c r="T187" s="631"/>
      <c r="U187" s="631"/>
      <c r="V187" s="631"/>
      <c r="W187" s="631"/>
      <c r="X187" s="631"/>
      <c r="Y187" s="631"/>
      <c r="Z187" s="631"/>
    </row>
    <row r="188" spans="1:26" ht="15.75" customHeight="1">
      <c r="A188" s="1214" t="s">
        <v>4543</v>
      </c>
      <c r="B188" s="1215">
        <v>32</v>
      </c>
      <c r="C188" s="1216">
        <v>10</v>
      </c>
      <c r="D188" s="1263"/>
      <c r="E188" s="1214" t="s">
        <v>4544</v>
      </c>
      <c r="F188" s="1220">
        <v>65</v>
      </c>
      <c r="G188" s="1216" t="s">
        <v>4246</v>
      </c>
      <c r="H188" s="1221"/>
      <c r="I188" s="631"/>
      <c r="J188" s="631"/>
      <c r="K188" s="1515"/>
      <c r="L188" s="1354"/>
      <c r="M188" s="631"/>
      <c r="N188" s="631"/>
      <c r="O188" s="631"/>
      <c r="P188" s="631"/>
      <c r="Q188" s="631"/>
      <c r="R188" s="631"/>
      <c r="S188" s="631"/>
      <c r="T188" s="631"/>
      <c r="U188" s="631"/>
      <c r="V188" s="631"/>
      <c r="W188" s="631"/>
      <c r="X188" s="631"/>
      <c r="Y188" s="631"/>
      <c r="Z188" s="631"/>
    </row>
    <row r="189" spans="1:26" ht="15.75" customHeight="1">
      <c r="A189" s="1214" t="s">
        <v>4545</v>
      </c>
      <c r="B189" s="1215">
        <v>32</v>
      </c>
      <c r="C189" s="1216" t="s">
        <v>4221</v>
      </c>
      <c r="D189" s="1258"/>
      <c r="E189" s="1214" t="s">
        <v>4546</v>
      </c>
      <c r="F189" s="1220">
        <v>65</v>
      </c>
      <c r="G189" s="1216">
        <v>25</v>
      </c>
      <c r="H189" s="1221"/>
      <c r="I189" s="631"/>
      <c r="J189" s="631"/>
      <c r="K189" s="1515"/>
      <c r="L189" s="1354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</row>
    <row r="190" spans="1:26" ht="15.75" customHeight="1">
      <c r="A190" s="1214" t="s">
        <v>4547</v>
      </c>
      <c r="B190" s="1215">
        <v>40</v>
      </c>
      <c r="C190" s="1216" t="s">
        <v>4221</v>
      </c>
      <c r="D190" s="1258"/>
      <c r="E190" s="1214" t="s">
        <v>4548</v>
      </c>
      <c r="F190" s="1215">
        <v>65</v>
      </c>
      <c r="G190" s="1216" t="s">
        <v>4239</v>
      </c>
      <c r="H190" s="1221"/>
      <c r="I190" s="631"/>
      <c r="J190" s="631"/>
      <c r="K190" s="1515"/>
      <c r="L190" s="1354"/>
      <c r="M190" s="631"/>
      <c r="N190" s="631"/>
      <c r="O190" s="631"/>
      <c r="P190" s="631"/>
      <c r="Q190" s="631"/>
      <c r="R190" s="631"/>
      <c r="S190" s="631"/>
      <c r="T190" s="631"/>
      <c r="U190" s="631"/>
      <c r="V190" s="631"/>
      <c r="W190" s="631"/>
      <c r="X190" s="631"/>
      <c r="Y190" s="631"/>
      <c r="Z190" s="631"/>
    </row>
    <row r="191" spans="1:26" ht="15.75" customHeight="1">
      <c r="A191" s="1214" t="s">
        <v>4549</v>
      </c>
      <c r="B191" s="1215">
        <v>40</v>
      </c>
      <c r="C191" s="1216" t="s">
        <v>4550</v>
      </c>
      <c r="D191" s="1258"/>
      <c r="E191" s="1214" t="s">
        <v>4551</v>
      </c>
      <c r="F191" s="1220">
        <v>65</v>
      </c>
      <c r="G191" s="1216" t="s">
        <v>4246</v>
      </c>
      <c r="H191" s="1221"/>
      <c r="I191" s="631"/>
      <c r="J191" s="631"/>
      <c r="K191" s="1515"/>
      <c r="L191" s="1354"/>
      <c r="M191" s="631"/>
      <c r="N191" s="631"/>
      <c r="O191" s="631"/>
      <c r="P191" s="631"/>
      <c r="Q191" s="631"/>
      <c r="R191" s="631"/>
      <c r="S191" s="631"/>
      <c r="T191" s="631"/>
      <c r="U191" s="631"/>
      <c r="V191" s="631"/>
      <c r="W191" s="631"/>
      <c r="X191" s="631"/>
      <c r="Y191" s="631"/>
      <c r="Z191" s="631"/>
    </row>
    <row r="192" spans="1:26" ht="21" customHeight="1">
      <c r="A192" s="1513" t="s">
        <v>4552</v>
      </c>
      <c r="B192" s="1394"/>
      <c r="C192" s="1394"/>
      <c r="D192" s="1394"/>
      <c r="E192" s="1394"/>
      <c r="F192" s="1394"/>
      <c r="G192" s="1394"/>
      <c r="H192" s="1394"/>
      <c r="I192" s="631"/>
      <c r="J192" s="631"/>
      <c r="K192" s="631"/>
      <c r="L192" s="631"/>
      <c r="M192" s="631"/>
      <c r="N192" s="631"/>
      <c r="O192" s="631"/>
      <c r="P192" s="631"/>
      <c r="Q192" s="631"/>
      <c r="R192" s="631"/>
      <c r="S192" s="631"/>
      <c r="T192" s="631"/>
      <c r="U192" s="631"/>
      <c r="V192" s="631"/>
      <c r="W192" s="631"/>
      <c r="X192" s="631"/>
      <c r="Y192" s="631"/>
      <c r="Z192" s="631"/>
    </row>
    <row r="193" spans="1:26" ht="15.75" customHeight="1">
      <c r="A193" s="1207" t="s">
        <v>10</v>
      </c>
      <c r="B193" s="1208" t="s">
        <v>11</v>
      </c>
      <c r="C193" s="1209" t="s">
        <v>4188</v>
      </c>
      <c r="D193" s="1209" t="s">
        <v>12</v>
      </c>
      <c r="E193" s="1208" t="s">
        <v>10</v>
      </c>
      <c r="F193" s="1208" t="s">
        <v>11</v>
      </c>
      <c r="G193" s="1241" t="s">
        <v>4188</v>
      </c>
      <c r="H193" s="1209" t="s">
        <v>12</v>
      </c>
      <c r="I193" s="631"/>
      <c r="J193" s="631"/>
      <c r="K193" s="631"/>
      <c r="L193" s="631"/>
      <c r="M193" s="631"/>
      <c r="N193" s="631"/>
      <c r="O193" s="631"/>
      <c r="P193" s="631"/>
      <c r="Q193" s="631"/>
      <c r="R193" s="631"/>
      <c r="S193" s="631"/>
      <c r="T193" s="631"/>
      <c r="U193" s="631"/>
      <c r="V193" s="631"/>
      <c r="W193" s="631"/>
      <c r="X193" s="631"/>
      <c r="Y193" s="631"/>
      <c r="Z193" s="631"/>
    </row>
    <row r="194" spans="1:26" ht="15.75" customHeight="1">
      <c r="A194" s="1214" t="s">
        <v>4553</v>
      </c>
      <c r="B194" s="1215">
        <v>10</v>
      </c>
      <c r="C194" s="1216">
        <v>10</v>
      </c>
      <c r="D194" s="1258"/>
      <c r="E194" s="1214" t="s">
        <v>4554</v>
      </c>
      <c r="F194" s="1220">
        <v>20</v>
      </c>
      <c r="G194" s="1216" t="s">
        <v>4221</v>
      </c>
      <c r="H194" s="1221"/>
      <c r="I194" s="631"/>
      <c r="J194" s="631"/>
      <c r="K194" s="1515"/>
      <c r="L194" s="1354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</row>
    <row r="195" spans="1:26" ht="15.75" customHeight="1">
      <c r="A195" s="1214" t="s">
        <v>4555</v>
      </c>
      <c r="B195" s="1220">
        <v>10</v>
      </c>
      <c r="C195" s="1216">
        <v>25</v>
      </c>
      <c r="D195" s="1263"/>
      <c r="E195" s="1214" t="s">
        <v>4556</v>
      </c>
      <c r="F195" s="1220">
        <v>25</v>
      </c>
      <c r="G195" s="1216">
        <v>10</v>
      </c>
      <c r="H195" s="1264"/>
      <c r="I195" s="631"/>
      <c r="J195" s="631"/>
      <c r="K195" s="1515"/>
      <c r="L195" s="1354"/>
      <c r="M195" s="631"/>
      <c r="N195" s="631"/>
      <c r="O195" s="631"/>
      <c r="P195" s="631"/>
      <c r="Q195" s="631"/>
      <c r="R195" s="631"/>
      <c r="S195" s="631"/>
      <c r="T195" s="631"/>
      <c r="U195" s="631"/>
      <c r="V195" s="631"/>
      <c r="W195" s="631"/>
      <c r="X195" s="631"/>
      <c r="Y195" s="631"/>
      <c r="Z195" s="631"/>
    </row>
    <row r="196" spans="1:26" ht="15.75" customHeight="1">
      <c r="A196" s="1214" t="s">
        <v>4557</v>
      </c>
      <c r="B196" s="1220">
        <v>10</v>
      </c>
      <c r="C196" s="1216">
        <v>25</v>
      </c>
      <c r="D196" s="1265"/>
      <c r="E196" s="1214" t="s">
        <v>4558</v>
      </c>
      <c r="F196" s="1242">
        <v>32</v>
      </c>
      <c r="G196" s="1216">
        <v>10</v>
      </c>
      <c r="H196" s="1266"/>
      <c r="I196" s="631"/>
      <c r="J196" s="631"/>
      <c r="K196" s="1515"/>
      <c r="L196" s="1354"/>
      <c r="M196" s="631"/>
      <c r="N196" s="631"/>
      <c r="O196" s="631"/>
      <c r="P196" s="631"/>
      <c r="Q196" s="631"/>
      <c r="R196" s="631"/>
      <c r="S196" s="631"/>
      <c r="T196" s="631"/>
      <c r="U196" s="631"/>
      <c r="V196" s="631"/>
      <c r="W196" s="631"/>
      <c r="X196" s="631"/>
      <c r="Y196" s="631"/>
      <c r="Z196" s="631"/>
    </row>
    <row r="197" spans="1:26" ht="15.75" customHeight="1">
      <c r="A197" s="1214" t="s">
        <v>4559</v>
      </c>
      <c r="B197" s="1220">
        <v>10</v>
      </c>
      <c r="C197" s="1216">
        <v>50</v>
      </c>
      <c r="D197" s="1112"/>
      <c r="E197" s="1214" t="s">
        <v>4560</v>
      </c>
      <c r="F197" s="1218">
        <v>32</v>
      </c>
      <c r="G197" s="1216" t="s">
        <v>4221</v>
      </c>
      <c r="H197" s="790"/>
      <c r="I197" s="631"/>
      <c r="J197" s="631"/>
      <c r="K197" s="1515"/>
      <c r="L197" s="1354"/>
      <c r="M197" s="631"/>
      <c r="N197" s="631"/>
      <c r="O197" s="631"/>
      <c r="P197" s="631"/>
      <c r="Q197" s="631"/>
      <c r="R197" s="631"/>
      <c r="S197" s="631"/>
      <c r="T197" s="631"/>
      <c r="U197" s="631"/>
      <c r="V197" s="631"/>
      <c r="W197" s="631"/>
      <c r="X197" s="631"/>
      <c r="Y197" s="631"/>
      <c r="Z197" s="631"/>
    </row>
    <row r="198" spans="1:26" ht="15.75" customHeight="1">
      <c r="A198" s="1214" t="s">
        <v>4561</v>
      </c>
      <c r="B198" s="1220">
        <v>10</v>
      </c>
      <c r="C198" s="1216" t="s">
        <v>4206</v>
      </c>
      <c r="D198" s="1112"/>
      <c r="E198" s="1214" t="s">
        <v>4562</v>
      </c>
      <c r="F198" s="1242">
        <v>50</v>
      </c>
      <c r="G198" s="1216">
        <v>6.3</v>
      </c>
      <c r="H198" s="445"/>
      <c r="I198" s="631"/>
      <c r="J198" s="631"/>
      <c r="K198" s="1515"/>
      <c r="L198" s="1354"/>
      <c r="M198" s="631"/>
      <c r="N198" s="631"/>
      <c r="O198" s="631"/>
      <c r="P198" s="631"/>
      <c r="Q198" s="631"/>
      <c r="R198" s="631"/>
      <c r="S198" s="631"/>
      <c r="T198" s="631"/>
      <c r="U198" s="631"/>
      <c r="V198" s="631"/>
      <c r="W198" s="631"/>
      <c r="X198" s="631"/>
      <c r="Y198" s="631"/>
      <c r="Z198" s="631"/>
    </row>
    <row r="199" spans="1:26" ht="15.75" customHeight="1">
      <c r="A199" s="1214" t="s">
        <v>4563</v>
      </c>
      <c r="B199" s="1220">
        <v>10</v>
      </c>
      <c r="C199" s="1216" t="s">
        <v>4221</v>
      </c>
      <c r="D199" s="1112"/>
      <c r="E199" s="1214" t="s">
        <v>4564</v>
      </c>
      <c r="F199" s="1218">
        <v>50</v>
      </c>
      <c r="G199" s="1216">
        <v>6.3</v>
      </c>
      <c r="H199" s="445"/>
      <c r="I199" s="631"/>
      <c r="J199" s="631"/>
      <c r="K199" s="1515"/>
      <c r="L199" s="1354"/>
      <c r="M199" s="631"/>
      <c r="N199" s="631"/>
      <c r="O199" s="631"/>
      <c r="P199" s="631"/>
      <c r="Q199" s="631"/>
      <c r="R199" s="631"/>
      <c r="S199" s="631"/>
      <c r="T199" s="631"/>
      <c r="U199" s="631"/>
      <c r="V199" s="631"/>
      <c r="W199" s="631"/>
      <c r="X199" s="631"/>
      <c r="Y199" s="631"/>
      <c r="Z199" s="631"/>
    </row>
    <row r="200" spans="1:26" ht="15.75" customHeight="1">
      <c r="A200" s="1214" t="s">
        <v>4565</v>
      </c>
      <c r="B200" s="1215">
        <v>20</v>
      </c>
      <c r="C200" s="1216">
        <v>25</v>
      </c>
      <c r="D200" s="1112"/>
      <c r="E200" s="1214" t="s">
        <v>4566</v>
      </c>
      <c r="F200" s="1218">
        <v>50</v>
      </c>
      <c r="G200" s="1216">
        <v>25</v>
      </c>
      <c r="H200" s="445"/>
      <c r="I200" s="631"/>
      <c r="J200" s="631"/>
      <c r="K200" s="1515"/>
      <c r="L200" s="1354"/>
      <c r="M200" s="631"/>
      <c r="N200" s="631"/>
      <c r="O200" s="631"/>
      <c r="P200" s="631"/>
      <c r="Q200" s="631"/>
      <c r="R200" s="631"/>
      <c r="S200" s="631"/>
      <c r="T200" s="631"/>
      <c r="U200" s="631"/>
      <c r="V200" s="631"/>
      <c r="W200" s="631"/>
      <c r="X200" s="631"/>
      <c r="Y200" s="631"/>
      <c r="Z200" s="631"/>
    </row>
    <row r="201" spans="1:26" ht="15.75" customHeight="1">
      <c r="A201" s="1214" t="s">
        <v>4567</v>
      </c>
      <c r="B201" s="1220">
        <v>20</v>
      </c>
      <c r="C201" s="1216">
        <v>25</v>
      </c>
      <c r="D201" s="1112"/>
      <c r="E201" s="1214" t="s">
        <v>4568</v>
      </c>
      <c r="F201" s="1218">
        <v>50</v>
      </c>
      <c r="G201" s="1216">
        <v>25</v>
      </c>
      <c r="H201" s="445"/>
      <c r="I201" s="631"/>
      <c r="J201" s="631"/>
      <c r="K201" s="1515"/>
      <c r="L201" s="1354"/>
      <c r="M201" s="631"/>
      <c r="N201" s="631"/>
      <c r="O201" s="631"/>
      <c r="P201" s="631"/>
      <c r="Q201" s="631"/>
      <c r="R201" s="631"/>
      <c r="S201" s="631"/>
      <c r="T201" s="631"/>
      <c r="U201" s="631"/>
      <c r="V201" s="631"/>
      <c r="W201" s="631"/>
      <c r="X201" s="631"/>
      <c r="Y201" s="631"/>
      <c r="Z201" s="631"/>
    </row>
    <row r="202" spans="1:26" ht="15.75" customHeight="1">
      <c r="A202" s="1214" t="s">
        <v>4569</v>
      </c>
      <c r="B202" s="1220">
        <v>20</v>
      </c>
      <c r="C202" s="1216" t="s">
        <v>4204</v>
      </c>
      <c r="D202" s="1112"/>
      <c r="E202" s="1214" t="s">
        <v>4570</v>
      </c>
      <c r="F202" s="1242">
        <v>65</v>
      </c>
      <c r="G202" s="1216" t="s">
        <v>4239</v>
      </c>
      <c r="H202" s="445"/>
      <c r="I202" s="631"/>
      <c r="J202" s="631"/>
      <c r="K202" s="1515"/>
      <c r="L202" s="1354"/>
      <c r="M202" s="631"/>
      <c r="N202" s="631"/>
      <c r="O202" s="631"/>
      <c r="P202" s="631"/>
      <c r="Q202" s="631"/>
      <c r="R202" s="631"/>
      <c r="S202" s="631"/>
      <c r="T202" s="631"/>
      <c r="U202" s="631"/>
      <c r="V202" s="631"/>
      <c r="W202" s="631"/>
      <c r="X202" s="631"/>
      <c r="Y202" s="631"/>
      <c r="Z202" s="631"/>
    </row>
    <row r="203" spans="1:26" ht="15.75" customHeight="1">
      <c r="A203" s="1214" t="s">
        <v>4571</v>
      </c>
      <c r="B203" s="1220">
        <v>20</v>
      </c>
      <c r="C203" s="1216" t="s">
        <v>4206</v>
      </c>
      <c r="D203" s="1112"/>
      <c r="E203" s="1244"/>
      <c r="F203" s="116"/>
      <c r="G203" s="445"/>
      <c r="H203" s="445"/>
      <c r="I203" s="631"/>
      <c r="J203" s="631"/>
      <c r="K203" s="1515"/>
      <c r="L203" s="1354"/>
      <c r="M203" s="631"/>
      <c r="N203" s="631"/>
      <c r="O203" s="631"/>
      <c r="P203" s="631"/>
      <c r="Q203" s="631"/>
      <c r="R203" s="631"/>
      <c r="S203" s="631"/>
      <c r="T203" s="631"/>
      <c r="U203" s="631"/>
      <c r="V203" s="631"/>
      <c r="W203" s="631"/>
      <c r="X203" s="631"/>
      <c r="Y203" s="631"/>
      <c r="Z203" s="631"/>
    </row>
    <row r="204" spans="1:26" ht="21" customHeight="1">
      <c r="A204" s="1513" t="s">
        <v>4572</v>
      </c>
      <c r="B204" s="1394"/>
      <c r="C204" s="1394"/>
      <c r="D204" s="1394"/>
      <c r="E204" s="1394"/>
      <c r="F204" s="1394"/>
      <c r="G204" s="1394"/>
      <c r="H204" s="1394"/>
      <c r="I204" s="631"/>
      <c r="J204" s="631"/>
      <c r="K204" s="631"/>
      <c r="L204" s="631"/>
      <c r="M204" s="631"/>
      <c r="N204" s="631"/>
      <c r="O204" s="631"/>
      <c r="P204" s="631"/>
      <c r="Q204" s="631"/>
      <c r="R204" s="631"/>
      <c r="S204" s="631"/>
      <c r="T204" s="631"/>
      <c r="U204" s="631"/>
      <c r="V204" s="631"/>
      <c r="W204" s="631"/>
      <c r="X204" s="631"/>
      <c r="Y204" s="631"/>
      <c r="Z204" s="631"/>
    </row>
    <row r="205" spans="1:26" ht="15.75" customHeight="1">
      <c r="A205" s="1207" t="s">
        <v>10</v>
      </c>
      <c r="B205" s="1208" t="s">
        <v>11</v>
      </c>
      <c r="C205" s="1209" t="s">
        <v>4188</v>
      </c>
      <c r="D205" s="1209" t="s">
        <v>12</v>
      </c>
      <c r="E205" s="1208" t="s">
        <v>10</v>
      </c>
      <c r="F205" s="1208" t="s">
        <v>11</v>
      </c>
      <c r="G205" s="1241" t="s">
        <v>4188</v>
      </c>
      <c r="H205" s="1209" t="s">
        <v>12</v>
      </c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</row>
    <row r="206" spans="1:26" ht="15.75" customHeight="1">
      <c r="A206" s="1214" t="s">
        <v>4573</v>
      </c>
      <c r="B206" s="1220">
        <v>10</v>
      </c>
      <c r="C206" s="1216">
        <v>25</v>
      </c>
      <c r="D206" s="1239"/>
      <c r="E206" s="1214" t="s">
        <v>4574</v>
      </c>
      <c r="F206" s="1242">
        <v>50</v>
      </c>
      <c r="G206" s="1216">
        <v>25</v>
      </c>
      <c r="H206" s="1239"/>
      <c r="I206" s="631"/>
      <c r="J206" s="631"/>
      <c r="K206" s="631"/>
      <c r="L206" s="631"/>
      <c r="M206" s="631"/>
      <c r="N206" s="631"/>
      <c r="O206" s="631"/>
      <c r="P206" s="631"/>
      <c r="Q206" s="631"/>
      <c r="R206" s="631"/>
      <c r="S206" s="631"/>
      <c r="T206" s="631"/>
      <c r="U206" s="631"/>
      <c r="V206" s="631"/>
      <c r="W206" s="631"/>
      <c r="X206" s="631"/>
      <c r="Y206" s="631"/>
      <c r="Z206" s="631"/>
    </row>
    <row r="207" spans="1:26" ht="15.75" customHeight="1">
      <c r="A207" s="1214" t="s">
        <v>4575</v>
      </c>
      <c r="B207" s="1242">
        <v>20</v>
      </c>
      <c r="C207" s="1216">
        <v>25</v>
      </c>
      <c r="D207" s="1267"/>
      <c r="E207" s="1214" t="s">
        <v>4576</v>
      </c>
      <c r="F207" s="1242">
        <v>50</v>
      </c>
      <c r="G207" s="1216">
        <v>25</v>
      </c>
      <c r="H207" s="1267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631"/>
      <c r="X207" s="631"/>
      <c r="Y207" s="631"/>
      <c r="Z207" s="631"/>
    </row>
    <row r="208" spans="1:26" ht="15.75" customHeight="1">
      <c r="A208" s="1214" t="s">
        <v>4577</v>
      </c>
      <c r="B208" s="1218">
        <v>20</v>
      </c>
      <c r="C208" s="1216">
        <v>25</v>
      </c>
      <c r="D208" s="1237"/>
      <c r="E208" s="1214" t="s">
        <v>4578</v>
      </c>
      <c r="F208" s="1218">
        <v>50</v>
      </c>
      <c r="G208" s="1216" t="s">
        <v>4579</v>
      </c>
      <c r="H208" s="1237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631"/>
      <c r="X208" s="631"/>
      <c r="Y208" s="631"/>
      <c r="Z208" s="631"/>
    </row>
    <row r="209" spans="1:26" ht="15.75" customHeight="1">
      <c r="A209" s="1214" t="s">
        <v>4580</v>
      </c>
      <c r="B209" s="1218">
        <v>20</v>
      </c>
      <c r="C209" s="1216" t="s">
        <v>4204</v>
      </c>
      <c r="D209" s="1237"/>
      <c r="E209" s="1214" t="s">
        <v>4581</v>
      </c>
      <c r="F209" s="1218">
        <v>50</v>
      </c>
      <c r="G209" s="1216" t="s">
        <v>4192</v>
      </c>
      <c r="H209" s="1230"/>
      <c r="I209" s="631"/>
      <c r="J209" s="631"/>
      <c r="K209" s="631"/>
      <c r="L209" s="631"/>
      <c r="M209" s="631"/>
      <c r="N209" s="631"/>
      <c r="O209" s="631"/>
      <c r="P209" s="631"/>
      <c r="Q209" s="631"/>
      <c r="R209" s="631"/>
      <c r="S209" s="631"/>
      <c r="T209" s="631"/>
      <c r="U209" s="631"/>
      <c r="V209" s="631"/>
      <c r="W209" s="631"/>
      <c r="X209" s="631"/>
      <c r="Y209" s="631"/>
      <c r="Z209" s="631"/>
    </row>
    <row r="210" spans="1:26" ht="15.75" customHeight="1">
      <c r="A210" s="1214" t="s">
        <v>4582</v>
      </c>
      <c r="B210" s="1218">
        <v>20</v>
      </c>
      <c r="C210" s="1216" t="s">
        <v>4206</v>
      </c>
      <c r="D210" s="1237"/>
      <c r="E210" s="1214" t="s">
        <v>4583</v>
      </c>
      <c r="F210" s="1218">
        <v>50</v>
      </c>
      <c r="G210" s="1216">
        <v>6.3</v>
      </c>
      <c r="H210" s="790"/>
      <c r="I210" s="631"/>
      <c r="J210" s="631"/>
      <c r="K210" s="631"/>
      <c r="L210" s="631"/>
      <c r="M210" s="631"/>
      <c r="N210" s="631"/>
      <c r="O210" s="631"/>
      <c r="P210" s="631"/>
      <c r="Q210" s="631"/>
      <c r="R210" s="631"/>
      <c r="S210" s="631"/>
      <c r="T210" s="631"/>
      <c r="U210" s="631"/>
      <c r="V210" s="631"/>
      <c r="W210" s="631"/>
      <c r="X210" s="631"/>
      <c r="Y210" s="631"/>
      <c r="Z210" s="631"/>
    </row>
    <row r="211" spans="1:26" ht="15.75" customHeight="1">
      <c r="A211" s="1214" t="s">
        <v>4584</v>
      </c>
      <c r="B211" s="1218">
        <v>20</v>
      </c>
      <c r="C211" s="1216" t="s">
        <v>4196</v>
      </c>
      <c r="D211" s="1237"/>
      <c r="E211" s="1214" t="s">
        <v>4585</v>
      </c>
      <c r="F211" s="1218">
        <v>50</v>
      </c>
      <c r="G211" s="1216">
        <v>6.3</v>
      </c>
      <c r="H211" s="1230"/>
      <c r="I211" s="631"/>
      <c r="J211" s="631"/>
      <c r="K211" s="631"/>
      <c r="L211" s="631"/>
      <c r="M211" s="631"/>
      <c r="N211" s="631"/>
      <c r="O211" s="631"/>
      <c r="P211" s="631"/>
      <c r="Q211" s="631"/>
      <c r="R211" s="631"/>
      <c r="S211" s="631"/>
      <c r="T211" s="631"/>
      <c r="U211" s="631"/>
      <c r="V211" s="631"/>
      <c r="W211" s="631"/>
      <c r="X211" s="631"/>
      <c r="Y211" s="631"/>
      <c r="Z211" s="631"/>
    </row>
    <row r="212" spans="1:26" ht="15.75" customHeight="1">
      <c r="A212" s="1214" t="s">
        <v>4586</v>
      </c>
      <c r="B212" s="1218">
        <v>25</v>
      </c>
      <c r="C212" s="1216">
        <v>10</v>
      </c>
      <c r="D212" s="1237"/>
      <c r="E212" s="1214" t="s">
        <v>4587</v>
      </c>
      <c r="F212" s="1242">
        <v>65</v>
      </c>
      <c r="G212" s="1214">
        <v>10</v>
      </c>
      <c r="H212" s="790"/>
      <c r="I212" s="631"/>
      <c r="J212" s="631"/>
      <c r="K212" s="631"/>
      <c r="L212" s="631"/>
      <c r="M212" s="631"/>
      <c r="N212" s="631"/>
      <c r="O212" s="631"/>
      <c r="P212" s="631"/>
      <c r="Q212" s="631"/>
      <c r="R212" s="631"/>
      <c r="S212" s="631"/>
      <c r="T212" s="631"/>
      <c r="U212" s="631"/>
      <c r="V212" s="631"/>
      <c r="W212" s="631"/>
      <c r="X212" s="631"/>
      <c r="Y212" s="631"/>
      <c r="Z212" s="631"/>
    </row>
    <row r="213" spans="1:26" ht="15.75" customHeight="1">
      <c r="A213" s="1214" t="s">
        <v>4588</v>
      </c>
      <c r="B213" s="1242">
        <v>32</v>
      </c>
      <c r="C213" s="1216">
        <v>10</v>
      </c>
      <c r="D213" s="1237"/>
      <c r="E213" s="1214" t="s">
        <v>4589</v>
      </c>
      <c r="F213" s="1218">
        <v>65</v>
      </c>
      <c r="G213" s="1214">
        <v>9.8000000000000007</v>
      </c>
      <c r="H213" s="790"/>
      <c r="I213" s="631"/>
      <c r="J213" s="631"/>
      <c r="K213" s="631"/>
      <c r="L213" s="631"/>
      <c r="M213" s="631"/>
      <c r="N213" s="631"/>
      <c r="O213" s="631"/>
      <c r="P213" s="631"/>
      <c r="Q213" s="631"/>
      <c r="R213" s="631"/>
      <c r="S213" s="631"/>
      <c r="T213" s="631"/>
      <c r="U213" s="631"/>
      <c r="V213" s="631"/>
      <c r="W213" s="631"/>
      <c r="X213" s="631"/>
      <c r="Y213" s="631"/>
      <c r="Z213" s="631"/>
    </row>
    <row r="214" spans="1:26" ht="15.75" customHeight="1">
      <c r="A214" s="1214" t="s">
        <v>4590</v>
      </c>
      <c r="B214" s="1218">
        <v>32</v>
      </c>
      <c r="C214" s="1216" t="s">
        <v>4221</v>
      </c>
      <c r="D214" s="1237"/>
      <c r="E214" s="1214" t="s">
        <v>4591</v>
      </c>
      <c r="F214" s="1218">
        <v>65</v>
      </c>
      <c r="G214" s="1216" t="s">
        <v>4239</v>
      </c>
      <c r="H214" s="790"/>
      <c r="I214" s="631"/>
      <c r="J214" s="631"/>
      <c r="K214" s="631"/>
      <c r="L214" s="631"/>
      <c r="M214" s="631"/>
      <c r="N214" s="631"/>
      <c r="O214" s="631"/>
      <c r="P214" s="631"/>
      <c r="Q214" s="631"/>
      <c r="R214" s="631"/>
      <c r="S214" s="631"/>
      <c r="T214" s="631"/>
      <c r="U214" s="631"/>
      <c r="V214" s="631"/>
      <c r="W214" s="631"/>
      <c r="X214" s="631"/>
      <c r="Y214" s="631"/>
      <c r="Z214" s="631"/>
    </row>
    <row r="215" spans="1:26" ht="21" customHeight="1">
      <c r="A215" s="1513" t="s">
        <v>4592</v>
      </c>
      <c r="B215" s="1394"/>
      <c r="C215" s="1394"/>
      <c r="D215" s="1394"/>
      <c r="E215" s="1394"/>
      <c r="F215" s="1394"/>
      <c r="G215" s="1394"/>
      <c r="H215" s="1394"/>
      <c r="I215" s="631"/>
      <c r="J215" s="631"/>
      <c r="K215" s="631"/>
      <c r="L215" s="631"/>
      <c r="M215" s="631"/>
      <c r="N215" s="631"/>
      <c r="O215" s="631"/>
      <c r="P215" s="631"/>
      <c r="Q215" s="631"/>
      <c r="R215" s="631"/>
      <c r="S215" s="631"/>
      <c r="T215" s="631"/>
      <c r="U215" s="631"/>
      <c r="V215" s="631"/>
      <c r="W215" s="631"/>
      <c r="X215" s="631"/>
      <c r="Y215" s="631"/>
      <c r="Z215" s="631"/>
    </row>
    <row r="216" spans="1:26" ht="15.75" customHeight="1">
      <c r="A216" s="1207" t="s">
        <v>10</v>
      </c>
      <c r="B216" s="1208" t="s">
        <v>11</v>
      </c>
      <c r="C216" s="1209" t="s">
        <v>4188</v>
      </c>
      <c r="D216" s="1209" t="s">
        <v>12</v>
      </c>
      <c r="E216" s="1208" t="s">
        <v>10</v>
      </c>
      <c r="F216" s="1208" t="s">
        <v>11</v>
      </c>
      <c r="G216" s="1241" t="s">
        <v>4188</v>
      </c>
      <c r="H216" s="1209" t="s">
        <v>12</v>
      </c>
      <c r="I216" s="631"/>
      <c r="J216" s="631"/>
      <c r="K216" s="631"/>
      <c r="L216" s="631"/>
      <c r="M216" s="631"/>
      <c r="N216" s="631"/>
      <c r="O216" s="631"/>
      <c r="P216" s="631"/>
      <c r="Q216" s="631"/>
      <c r="R216" s="631"/>
      <c r="S216" s="631"/>
      <c r="T216" s="631"/>
      <c r="U216" s="631"/>
      <c r="V216" s="631"/>
      <c r="W216" s="631"/>
      <c r="X216" s="631"/>
      <c r="Y216" s="631"/>
      <c r="Z216" s="631"/>
    </row>
    <row r="217" spans="1:26" ht="15.75" customHeight="1">
      <c r="A217" s="1214" t="s">
        <v>4593</v>
      </c>
      <c r="B217" s="1242">
        <v>20</v>
      </c>
      <c r="C217" s="1214">
        <v>37.299999999999997</v>
      </c>
      <c r="D217" s="1237"/>
      <c r="E217" s="1214" t="s">
        <v>4594</v>
      </c>
      <c r="F217" s="1218">
        <v>40</v>
      </c>
      <c r="G217" s="1214">
        <v>37.299999999999997</v>
      </c>
      <c r="H217" s="790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</row>
    <row r="218" spans="1:26" ht="15.75" customHeight="1">
      <c r="A218" s="1214" t="s">
        <v>4595</v>
      </c>
      <c r="B218" s="1218">
        <v>20</v>
      </c>
      <c r="C218" s="1214">
        <v>37.299999999999997</v>
      </c>
      <c r="D218" s="1237"/>
      <c r="E218" s="1214" t="s">
        <v>4596</v>
      </c>
      <c r="F218" s="1242">
        <v>65</v>
      </c>
      <c r="G218" s="1214">
        <v>23.5</v>
      </c>
      <c r="H218" s="790"/>
      <c r="I218" s="631"/>
      <c r="J218" s="631"/>
      <c r="K218" s="631"/>
      <c r="L218" s="631"/>
      <c r="M218" s="631"/>
      <c r="N218" s="631"/>
      <c r="O218" s="631"/>
      <c r="P218" s="631"/>
      <c r="Q218" s="631"/>
      <c r="R218" s="631"/>
      <c r="S218" s="631"/>
      <c r="T218" s="631"/>
      <c r="U218" s="631"/>
      <c r="V218" s="631"/>
      <c r="W218" s="631"/>
      <c r="X218" s="631"/>
      <c r="Y218" s="631"/>
      <c r="Z218" s="631"/>
    </row>
    <row r="219" spans="1:26" ht="15.75" customHeight="1">
      <c r="A219" s="1214" t="s">
        <v>4597</v>
      </c>
      <c r="B219" s="1218">
        <v>20</v>
      </c>
      <c r="C219" s="1214">
        <v>37.299999999999997</v>
      </c>
      <c r="D219" s="1237"/>
      <c r="E219" s="1214" t="s">
        <v>4598</v>
      </c>
      <c r="F219" s="1242">
        <v>65</v>
      </c>
      <c r="G219" s="1214">
        <v>23.5</v>
      </c>
      <c r="H219" s="790"/>
      <c r="I219" s="631"/>
      <c r="J219" s="631"/>
      <c r="K219" s="631"/>
      <c r="L219" s="631"/>
      <c r="M219" s="631"/>
      <c r="N219" s="631"/>
      <c r="O219" s="631"/>
      <c r="P219" s="631"/>
      <c r="Q219" s="631"/>
      <c r="R219" s="631"/>
      <c r="S219" s="631"/>
      <c r="T219" s="631"/>
      <c r="U219" s="631"/>
      <c r="V219" s="631"/>
      <c r="W219" s="631"/>
      <c r="X219" s="631"/>
      <c r="Y219" s="631"/>
      <c r="Z219" s="631"/>
    </row>
    <row r="220" spans="1:26" ht="15.75" customHeight="1">
      <c r="A220" s="1214" t="s">
        <v>4599</v>
      </c>
      <c r="B220" s="1242">
        <v>40</v>
      </c>
      <c r="C220" s="1214">
        <v>37.299999999999997</v>
      </c>
      <c r="D220" s="1237"/>
      <c r="E220" s="1214" t="s">
        <v>4600</v>
      </c>
      <c r="F220" s="1218">
        <v>65</v>
      </c>
      <c r="G220" s="1214">
        <v>23.5</v>
      </c>
      <c r="H220" s="1268"/>
      <c r="I220" s="631"/>
      <c r="J220" s="631"/>
      <c r="K220" s="631"/>
      <c r="L220" s="631"/>
      <c r="M220" s="631"/>
      <c r="N220" s="631"/>
      <c r="O220" s="631"/>
      <c r="P220" s="631"/>
      <c r="Q220" s="631"/>
      <c r="R220" s="631"/>
      <c r="S220" s="631"/>
      <c r="T220" s="631"/>
      <c r="U220" s="631"/>
      <c r="V220" s="631"/>
      <c r="W220" s="631"/>
      <c r="X220" s="631"/>
      <c r="Y220" s="631"/>
      <c r="Z220" s="631"/>
    </row>
    <row r="221" spans="1:26" ht="21" customHeight="1">
      <c r="A221" s="1513" t="s">
        <v>4601</v>
      </c>
      <c r="B221" s="1394"/>
      <c r="C221" s="1394"/>
      <c r="D221" s="1394"/>
      <c r="E221" s="1394"/>
      <c r="F221" s="1394"/>
      <c r="G221" s="1394"/>
      <c r="H221" s="1394"/>
      <c r="I221" s="631"/>
      <c r="J221" s="631"/>
      <c r="K221" s="631"/>
      <c r="L221" s="631"/>
      <c r="M221" s="631"/>
      <c r="N221" s="631"/>
      <c r="O221" s="631"/>
      <c r="P221" s="631"/>
      <c r="Q221" s="631"/>
      <c r="R221" s="631"/>
      <c r="S221" s="631"/>
      <c r="T221" s="631"/>
      <c r="U221" s="631"/>
      <c r="V221" s="631"/>
      <c r="W221" s="631"/>
      <c r="X221" s="631"/>
      <c r="Y221" s="631"/>
      <c r="Z221" s="631"/>
    </row>
    <row r="222" spans="1:26" ht="15.75" customHeight="1">
      <c r="A222" s="1207" t="s">
        <v>10</v>
      </c>
      <c r="B222" s="1208" t="s">
        <v>11</v>
      </c>
      <c r="C222" s="1209" t="s">
        <v>4188</v>
      </c>
      <c r="D222" s="1209" t="s">
        <v>12</v>
      </c>
      <c r="E222" s="1208" t="s">
        <v>10</v>
      </c>
      <c r="F222" s="1208" t="s">
        <v>11</v>
      </c>
      <c r="G222" s="1241" t="s">
        <v>4188</v>
      </c>
      <c r="H222" s="1209" t="s">
        <v>12</v>
      </c>
      <c r="I222" s="631"/>
      <c r="J222" s="631"/>
      <c r="K222" s="631"/>
      <c r="L222" s="631"/>
      <c r="M222" s="631"/>
      <c r="N222" s="631"/>
      <c r="O222" s="631"/>
      <c r="P222" s="631"/>
      <c r="Q222" s="631"/>
      <c r="R222" s="631"/>
      <c r="S222" s="631"/>
      <c r="T222" s="631"/>
      <c r="U222" s="631"/>
      <c r="V222" s="631"/>
      <c r="W222" s="631"/>
      <c r="X222" s="631"/>
      <c r="Y222" s="631"/>
      <c r="Z222" s="631"/>
    </row>
    <row r="223" spans="1:26" ht="15.75" customHeight="1">
      <c r="A223" s="1214" t="s">
        <v>4602</v>
      </c>
      <c r="B223" s="1242">
        <v>50</v>
      </c>
      <c r="C223" s="1214">
        <v>0.1</v>
      </c>
      <c r="D223" s="1237"/>
      <c r="E223" s="1214" t="s">
        <v>4603</v>
      </c>
      <c r="F223" s="1218">
        <v>300</v>
      </c>
      <c r="G223" s="1214">
        <v>6.3E-2</v>
      </c>
      <c r="H223" s="1268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</row>
    <row r="224" spans="1:26" ht="15.75" customHeight="1">
      <c r="A224" s="1214" t="s">
        <v>4604</v>
      </c>
      <c r="B224" s="1242">
        <v>100</v>
      </c>
      <c r="C224" s="1214">
        <v>0.1</v>
      </c>
      <c r="D224" s="1237"/>
      <c r="E224" s="1214" t="s">
        <v>4605</v>
      </c>
      <c r="F224" s="1242">
        <v>400</v>
      </c>
      <c r="G224" s="1214">
        <v>6.3</v>
      </c>
      <c r="H224" s="1237"/>
      <c r="I224" s="631"/>
      <c r="J224" s="631"/>
      <c r="K224" s="631"/>
      <c r="L224" s="631"/>
      <c r="M224" s="631"/>
      <c r="N224" s="631"/>
      <c r="O224" s="631"/>
      <c r="P224" s="631"/>
      <c r="Q224" s="631"/>
      <c r="R224" s="631"/>
      <c r="S224" s="631"/>
      <c r="T224" s="631"/>
      <c r="U224" s="631"/>
      <c r="V224" s="631"/>
      <c r="W224" s="631"/>
      <c r="X224" s="631"/>
      <c r="Y224" s="631"/>
      <c r="Z224" s="631"/>
    </row>
    <row r="225" spans="1:26" ht="15.75" customHeight="1">
      <c r="A225" s="1214" t="s">
        <v>4606</v>
      </c>
      <c r="B225" s="1218">
        <v>100</v>
      </c>
      <c r="C225" s="1214">
        <v>6.3E-2</v>
      </c>
      <c r="D225" s="1268"/>
      <c r="E225" s="1214" t="s">
        <v>4607</v>
      </c>
      <c r="F225" s="1242">
        <v>400</v>
      </c>
      <c r="G225" s="1214">
        <v>2.5</v>
      </c>
      <c r="H225" s="790"/>
      <c r="I225" s="631"/>
      <c r="J225" s="631"/>
      <c r="K225" s="631"/>
      <c r="L225" s="631"/>
      <c r="M225" s="631"/>
      <c r="N225" s="631"/>
      <c r="O225" s="631"/>
      <c r="P225" s="631"/>
      <c r="Q225" s="631"/>
      <c r="R225" s="631"/>
      <c r="S225" s="631"/>
      <c r="T225" s="631"/>
      <c r="U225" s="631"/>
      <c r="V225" s="631"/>
      <c r="W225" s="631"/>
      <c r="X225" s="631"/>
      <c r="Y225" s="631"/>
      <c r="Z225" s="631"/>
    </row>
    <row r="226" spans="1:26" ht="15.75" customHeight="1">
      <c r="A226" s="1214" t="s">
        <v>4608</v>
      </c>
      <c r="B226" s="1242">
        <v>200</v>
      </c>
      <c r="C226" s="1214">
        <v>0.1</v>
      </c>
      <c r="D226" s="1268"/>
      <c r="E226" s="1214" t="s">
        <v>4609</v>
      </c>
      <c r="F226" s="1242">
        <v>450</v>
      </c>
      <c r="G226" s="1216" t="s">
        <v>4610</v>
      </c>
      <c r="H226" s="1268"/>
      <c r="I226" s="631"/>
      <c r="J226" s="631"/>
      <c r="K226" s="631"/>
      <c r="L226" s="631"/>
      <c r="M226" s="631"/>
      <c r="N226" s="631"/>
      <c r="O226" s="631"/>
      <c r="P226" s="631"/>
      <c r="Q226" s="631"/>
      <c r="R226" s="631"/>
      <c r="S226" s="631"/>
      <c r="T226" s="631"/>
      <c r="U226" s="631"/>
      <c r="V226" s="631"/>
      <c r="W226" s="631"/>
      <c r="X226" s="631"/>
      <c r="Y226" s="631"/>
      <c r="Z226" s="631"/>
    </row>
    <row r="227" spans="1:26" ht="15.75" customHeight="1">
      <c r="A227" s="1214" t="s">
        <v>4611</v>
      </c>
      <c r="B227" s="1218">
        <v>200</v>
      </c>
      <c r="C227" s="1214">
        <v>6.3E-2</v>
      </c>
      <c r="D227" s="1237"/>
      <c r="E227" s="1214" t="s">
        <v>4612</v>
      </c>
      <c r="F227" s="1242">
        <v>700</v>
      </c>
      <c r="G227" s="1214">
        <v>2.5</v>
      </c>
      <c r="H227" s="1230"/>
      <c r="I227" s="631"/>
      <c r="J227" s="631"/>
      <c r="K227" s="631"/>
      <c r="L227" s="631"/>
      <c r="M227" s="631"/>
      <c r="N227" s="631"/>
      <c r="O227" s="631"/>
      <c r="P227" s="631"/>
      <c r="Q227" s="631"/>
      <c r="R227" s="631"/>
      <c r="S227" s="631"/>
      <c r="T227" s="631"/>
      <c r="U227" s="631"/>
      <c r="V227" s="631"/>
      <c r="W227" s="631"/>
      <c r="X227" s="631"/>
      <c r="Y227" s="631"/>
      <c r="Z227" s="631"/>
    </row>
    <row r="228" spans="1:26" ht="15.75" customHeight="1">
      <c r="A228" s="1214" t="s">
        <v>4613</v>
      </c>
      <c r="B228" s="1242">
        <v>300</v>
      </c>
      <c r="C228" s="1214">
        <v>0.1</v>
      </c>
      <c r="D228" s="1237"/>
      <c r="E228" s="1244"/>
      <c r="F228" s="116"/>
      <c r="G228" s="445"/>
      <c r="H228" s="1230"/>
      <c r="I228" s="631"/>
      <c r="J228" s="631"/>
      <c r="K228" s="631"/>
      <c r="L228" s="631"/>
      <c r="M228" s="631"/>
      <c r="N228" s="631"/>
      <c r="O228" s="631"/>
      <c r="P228" s="631"/>
      <c r="Q228" s="631"/>
      <c r="R228" s="631"/>
      <c r="S228" s="631"/>
      <c r="T228" s="631"/>
      <c r="U228" s="631"/>
      <c r="V228" s="631"/>
      <c r="W228" s="631"/>
      <c r="X228" s="631"/>
      <c r="Y228" s="631"/>
      <c r="Z228" s="631"/>
    </row>
    <row r="229" spans="1:26" ht="21" customHeight="1">
      <c r="A229" s="1513" t="s">
        <v>4614</v>
      </c>
      <c r="B229" s="1394"/>
      <c r="C229" s="1394"/>
      <c r="D229" s="1394"/>
      <c r="E229" s="1394"/>
      <c r="F229" s="1394"/>
      <c r="G229" s="1394"/>
      <c r="H229" s="1394"/>
      <c r="I229" s="631"/>
      <c r="J229" s="631"/>
      <c r="K229" s="631"/>
      <c r="L229" s="631"/>
      <c r="M229" s="631"/>
      <c r="N229" s="631"/>
      <c r="O229" s="631"/>
      <c r="P229" s="631"/>
      <c r="Q229" s="631"/>
      <c r="R229" s="631"/>
      <c r="S229" s="631"/>
      <c r="T229" s="631"/>
      <c r="U229" s="631"/>
      <c r="V229" s="631"/>
      <c r="W229" s="631"/>
      <c r="X229" s="631"/>
      <c r="Y229" s="631"/>
      <c r="Z229" s="631"/>
    </row>
    <row r="230" spans="1:26" ht="15.75" customHeight="1">
      <c r="A230" s="1207" t="s">
        <v>10</v>
      </c>
      <c r="B230" s="1208" t="s">
        <v>11</v>
      </c>
      <c r="C230" s="1209" t="s">
        <v>4188</v>
      </c>
      <c r="D230" s="1209" t="s">
        <v>12</v>
      </c>
      <c r="E230" s="1208" t="s">
        <v>10</v>
      </c>
      <c r="F230" s="1208" t="s">
        <v>11</v>
      </c>
      <c r="G230" s="1241" t="s">
        <v>4188</v>
      </c>
      <c r="H230" s="1209" t="s">
        <v>12</v>
      </c>
      <c r="I230" s="631"/>
      <c r="J230" s="631"/>
      <c r="K230" s="631"/>
      <c r="L230" s="631"/>
      <c r="M230" s="631"/>
      <c r="N230" s="631"/>
      <c r="O230" s="631"/>
      <c r="P230" s="631"/>
      <c r="Q230" s="631"/>
      <c r="R230" s="631"/>
      <c r="S230" s="631"/>
      <c r="T230" s="631"/>
      <c r="U230" s="631"/>
      <c r="V230" s="631"/>
      <c r="W230" s="631"/>
      <c r="X230" s="631"/>
      <c r="Y230" s="631"/>
      <c r="Z230" s="631"/>
    </row>
    <row r="231" spans="1:26" ht="13.5" customHeight="1">
      <c r="A231" s="1244"/>
      <c r="B231" s="116"/>
      <c r="C231" s="445"/>
      <c r="D231" s="1268"/>
      <c r="E231" s="1244"/>
      <c r="F231" s="116"/>
      <c r="G231" s="445"/>
      <c r="H231" s="790"/>
      <c r="I231" s="631"/>
      <c r="J231" s="631"/>
      <c r="K231" s="631"/>
      <c r="L231" s="631"/>
      <c r="M231" s="631"/>
      <c r="N231" s="631"/>
      <c r="O231" s="631"/>
      <c r="P231" s="631"/>
      <c r="Q231" s="631"/>
      <c r="R231" s="631"/>
      <c r="S231" s="631"/>
      <c r="T231" s="631"/>
      <c r="U231" s="631"/>
      <c r="V231" s="631"/>
      <c r="W231" s="631"/>
      <c r="X231" s="631"/>
      <c r="Y231" s="631"/>
      <c r="Z231" s="631"/>
    </row>
    <row r="232" spans="1:26" ht="12.75" customHeight="1">
      <c r="A232" s="1244"/>
      <c r="B232" s="116"/>
      <c r="C232" s="445"/>
      <c r="D232" s="1237"/>
      <c r="E232" s="1248"/>
      <c r="F232" s="116"/>
      <c r="G232" s="445"/>
      <c r="H232" s="1230"/>
      <c r="I232" s="631"/>
      <c r="J232" s="631"/>
      <c r="K232" s="631"/>
      <c r="L232" s="631"/>
      <c r="M232" s="631"/>
      <c r="N232" s="631"/>
      <c r="O232" s="631"/>
      <c r="P232" s="631"/>
      <c r="Q232" s="631"/>
      <c r="R232" s="631"/>
      <c r="S232" s="631"/>
      <c r="T232" s="631"/>
      <c r="U232" s="631"/>
      <c r="V232" s="631"/>
      <c r="W232" s="631"/>
      <c r="X232" s="631"/>
      <c r="Y232" s="631"/>
      <c r="Z232" s="631"/>
    </row>
    <row r="233" spans="1:26" ht="12.75" customHeight="1">
      <c r="A233" s="1244"/>
      <c r="B233" s="116"/>
      <c r="C233" s="445"/>
      <c r="D233" s="1237"/>
      <c r="E233" s="1248"/>
      <c r="F233" s="116"/>
      <c r="G233" s="445"/>
      <c r="H233" s="790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</row>
    <row r="234" spans="1:26" ht="12.75" customHeight="1">
      <c r="A234" s="1244"/>
      <c r="B234" s="116"/>
      <c r="C234" s="445"/>
      <c r="D234" s="1237"/>
      <c r="E234" s="1269"/>
      <c r="F234" s="116"/>
      <c r="G234" s="445"/>
      <c r="H234" s="1268"/>
      <c r="I234" s="631"/>
      <c r="J234" s="631"/>
      <c r="K234" s="631"/>
      <c r="L234" s="631"/>
      <c r="M234" s="631"/>
      <c r="N234" s="631"/>
      <c r="O234" s="631"/>
      <c r="P234" s="631"/>
      <c r="Q234" s="631"/>
      <c r="R234" s="631"/>
      <c r="S234" s="631"/>
      <c r="T234" s="631"/>
      <c r="U234" s="631"/>
      <c r="V234" s="631"/>
      <c r="W234" s="631"/>
      <c r="X234" s="631"/>
      <c r="Y234" s="631"/>
      <c r="Z234" s="631"/>
    </row>
    <row r="235" spans="1:26" ht="12.75" customHeight="1">
      <c r="A235" s="1244"/>
      <c r="B235" s="116"/>
      <c r="C235" s="445"/>
      <c r="D235" s="1237"/>
      <c r="E235" s="1269"/>
      <c r="F235" s="116"/>
      <c r="G235" s="445"/>
      <c r="H235" s="1268"/>
      <c r="I235" s="631"/>
      <c r="J235" s="631"/>
      <c r="K235" s="631"/>
      <c r="L235" s="631"/>
      <c r="M235" s="631"/>
      <c r="N235" s="631"/>
      <c r="O235" s="631"/>
      <c r="P235" s="631"/>
      <c r="Q235" s="631"/>
      <c r="R235" s="631"/>
      <c r="S235" s="631"/>
      <c r="T235" s="631"/>
      <c r="U235" s="631"/>
      <c r="V235" s="631"/>
      <c r="W235" s="631"/>
      <c r="X235" s="631"/>
      <c r="Y235" s="631"/>
      <c r="Z235" s="631"/>
    </row>
    <row r="236" spans="1:26" ht="12.75" customHeight="1">
      <c r="A236" s="1244"/>
      <c r="B236" s="116"/>
      <c r="C236" s="445"/>
      <c r="D236" s="1237"/>
      <c r="E236" s="1244"/>
      <c r="F236" s="116"/>
      <c r="G236" s="445"/>
      <c r="H236" s="1268"/>
      <c r="I236" s="631"/>
      <c r="J236" s="631"/>
      <c r="K236" s="631"/>
      <c r="L236" s="631"/>
      <c r="M236" s="631"/>
      <c r="N236" s="631"/>
      <c r="O236" s="631"/>
      <c r="P236" s="631"/>
      <c r="Q236" s="631"/>
      <c r="R236" s="631"/>
      <c r="S236" s="631"/>
      <c r="T236" s="631"/>
      <c r="U236" s="631"/>
      <c r="V236" s="631"/>
      <c r="W236" s="631"/>
      <c r="X236" s="631"/>
      <c r="Y236" s="631"/>
      <c r="Z236" s="631"/>
    </row>
    <row r="237" spans="1:26" ht="12.75" customHeight="1">
      <c r="A237" s="1244"/>
      <c r="B237" s="116"/>
      <c r="C237" s="445"/>
      <c r="D237" s="1237"/>
      <c r="E237" s="1244"/>
      <c r="F237" s="116"/>
      <c r="G237" s="445"/>
      <c r="H237" s="1237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</row>
    <row r="238" spans="1:26" ht="12.75" customHeight="1">
      <c r="A238" s="1244"/>
      <c r="B238" s="116"/>
      <c r="C238" s="445"/>
      <c r="D238" s="1268"/>
      <c r="E238" s="1244"/>
      <c r="F238" s="116"/>
      <c r="G238" s="445"/>
      <c r="H238" s="1237"/>
      <c r="I238" s="631"/>
      <c r="J238" s="631"/>
      <c r="K238" s="631"/>
      <c r="L238" s="631"/>
      <c r="M238" s="631"/>
      <c r="N238" s="631"/>
      <c r="O238" s="631"/>
      <c r="P238" s="631"/>
      <c r="Q238" s="631"/>
      <c r="R238" s="631"/>
      <c r="S238" s="631"/>
      <c r="T238" s="631"/>
      <c r="U238" s="631"/>
      <c r="V238" s="631"/>
      <c r="W238" s="631"/>
      <c r="X238" s="631"/>
      <c r="Y238" s="631"/>
      <c r="Z238" s="631"/>
    </row>
    <row r="239" spans="1:26" ht="12.75" customHeight="1">
      <c r="A239" s="1244"/>
      <c r="B239" s="116"/>
      <c r="C239" s="445"/>
      <c r="D239" s="1268"/>
      <c r="E239" s="1244"/>
      <c r="F239" s="116"/>
      <c r="G239" s="445"/>
      <c r="H239" s="1237"/>
      <c r="I239" s="631"/>
      <c r="J239" s="631"/>
      <c r="K239" s="631"/>
      <c r="L239" s="631"/>
      <c r="M239" s="631"/>
      <c r="N239" s="631"/>
      <c r="O239" s="631"/>
      <c r="P239" s="631"/>
      <c r="Q239" s="631"/>
      <c r="R239" s="631"/>
      <c r="S239" s="631"/>
      <c r="T239" s="631"/>
      <c r="U239" s="631"/>
      <c r="V239" s="631"/>
      <c r="W239" s="631"/>
      <c r="X239" s="631"/>
      <c r="Y239" s="631"/>
      <c r="Z239" s="631"/>
    </row>
    <row r="240" spans="1:26" ht="12.75" customHeight="1">
      <c r="A240" s="46"/>
      <c r="B240" s="34"/>
      <c r="C240" s="295"/>
      <c r="D240" s="1270"/>
      <c r="E240" s="47"/>
      <c r="F240" s="34"/>
      <c r="G240" s="295"/>
      <c r="H240" s="1271"/>
      <c r="I240" s="631"/>
      <c r="J240" s="631"/>
      <c r="K240" s="631"/>
      <c r="L240" s="631"/>
      <c r="M240" s="631"/>
      <c r="N240" s="631"/>
      <c r="O240" s="631"/>
      <c r="P240" s="631"/>
      <c r="Q240" s="631"/>
      <c r="R240" s="631"/>
      <c r="S240" s="631"/>
      <c r="T240" s="631"/>
      <c r="U240" s="631"/>
      <c r="V240" s="631"/>
      <c r="W240" s="631"/>
      <c r="X240" s="631"/>
      <c r="Y240" s="631"/>
      <c r="Z240" s="631"/>
    </row>
    <row r="241" spans="1:26" ht="12.75" customHeight="1">
      <c r="A241" s="46"/>
      <c r="B241" s="43"/>
      <c r="C241" s="297"/>
      <c r="D241" s="1272"/>
      <c r="E241" s="47"/>
      <c r="F241" s="43"/>
      <c r="G241" s="297"/>
      <c r="H241" s="1226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</row>
    <row r="242" spans="1:26" ht="12.75" customHeight="1">
      <c r="A242" s="46"/>
      <c r="B242" s="43"/>
      <c r="C242" s="297"/>
      <c r="D242" s="1272"/>
      <c r="E242" s="47"/>
      <c r="F242" s="43"/>
      <c r="G242" s="306"/>
      <c r="H242" s="1227"/>
      <c r="I242" s="631"/>
      <c r="J242" s="631"/>
      <c r="K242" s="631"/>
      <c r="L242" s="631"/>
      <c r="M242" s="631"/>
      <c r="N242" s="631"/>
      <c r="O242" s="631"/>
      <c r="P242" s="631"/>
      <c r="Q242" s="631"/>
      <c r="R242" s="631"/>
      <c r="S242" s="631"/>
      <c r="T242" s="631"/>
      <c r="U242" s="631"/>
      <c r="V242" s="631"/>
      <c r="W242" s="631"/>
      <c r="X242" s="631"/>
      <c r="Y242" s="631"/>
      <c r="Z242" s="631"/>
    </row>
    <row r="243" spans="1:26" ht="12.75" customHeight="1">
      <c r="A243" s="46"/>
      <c r="B243" s="51"/>
      <c r="C243" s="306"/>
      <c r="D243" s="1273"/>
      <c r="E243" s="47"/>
      <c r="F243" s="43"/>
      <c r="G243" s="306"/>
      <c r="H243" s="1227"/>
      <c r="I243" s="631"/>
      <c r="J243" s="631"/>
      <c r="K243" s="631"/>
      <c r="L243" s="631"/>
      <c r="M243" s="631"/>
      <c r="N243" s="631"/>
      <c r="O243" s="631"/>
      <c r="P243" s="631"/>
      <c r="Q243" s="631"/>
      <c r="R243" s="631"/>
      <c r="S243" s="631"/>
      <c r="T243" s="631"/>
      <c r="U243" s="631"/>
      <c r="V243" s="631"/>
      <c r="W243" s="631"/>
      <c r="X243" s="631"/>
      <c r="Y243" s="631"/>
      <c r="Z243" s="631"/>
    </row>
    <row r="244" spans="1:26" ht="13.5" customHeight="1">
      <c r="A244" s="46"/>
      <c r="B244" s="51"/>
      <c r="C244" s="306"/>
      <c r="D244" s="1273"/>
      <c r="E244" s="47"/>
      <c r="F244" s="43"/>
      <c r="G244" s="306"/>
      <c r="H244" s="1227"/>
      <c r="I244" s="631"/>
      <c r="J244" s="631"/>
      <c r="K244" s="631"/>
      <c r="L244" s="631"/>
      <c r="M244" s="631"/>
      <c r="N244" s="631"/>
      <c r="O244" s="631"/>
      <c r="P244" s="631"/>
      <c r="Q244" s="631"/>
      <c r="R244" s="631"/>
      <c r="S244" s="631"/>
      <c r="T244" s="631"/>
      <c r="U244" s="631"/>
      <c r="V244" s="631"/>
      <c r="W244" s="631"/>
      <c r="X244" s="631"/>
      <c r="Y244" s="631"/>
      <c r="Z244" s="631"/>
    </row>
    <row r="245" spans="1:26" ht="21" customHeight="1">
      <c r="A245" s="1453"/>
      <c r="B245" s="1369"/>
      <c r="C245" s="1369"/>
      <c r="D245" s="1369"/>
      <c r="E245" s="1369"/>
      <c r="F245" s="1369"/>
      <c r="G245" s="1369"/>
      <c r="H245" s="1325"/>
      <c r="I245" s="631"/>
      <c r="J245" s="631"/>
      <c r="K245" s="631"/>
      <c r="L245" s="631"/>
      <c r="M245" s="631"/>
      <c r="N245" s="631"/>
      <c r="O245" s="631"/>
      <c r="P245" s="631"/>
      <c r="Q245" s="631"/>
      <c r="R245" s="631"/>
      <c r="S245" s="631"/>
      <c r="T245" s="631"/>
      <c r="U245" s="631"/>
      <c r="V245" s="631"/>
      <c r="W245" s="631"/>
      <c r="X245" s="631"/>
      <c r="Y245" s="631"/>
      <c r="Z245" s="631"/>
    </row>
    <row r="246" spans="1:26" ht="15.75" customHeight="1">
      <c r="A246" s="1207"/>
      <c r="B246" s="1208"/>
      <c r="C246" s="1545"/>
      <c r="D246" s="1546"/>
      <c r="E246" s="1208"/>
      <c r="F246" s="1208"/>
      <c r="G246" s="1545"/>
      <c r="H246" s="1428"/>
      <c r="I246" s="631"/>
      <c r="J246" s="631"/>
      <c r="K246" s="631"/>
      <c r="L246" s="631"/>
      <c r="M246" s="631"/>
      <c r="N246" s="631"/>
      <c r="O246" s="631"/>
      <c r="P246" s="631"/>
      <c r="Q246" s="631"/>
      <c r="R246" s="631"/>
      <c r="S246" s="631"/>
      <c r="T246" s="631"/>
      <c r="U246" s="631"/>
      <c r="V246" s="631"/>
      <c r="W246" s="631"/>
      <c r="X246" s="631"/>
      <c r="Y246" s="631"/>
      <c r="Z246" s="631"/>
    </row>
    <row r="247" spans="1:26" ht="15.75" customHeight="1">
      <c r="A247" s="618"/>
      <c r="B247" s="1274"/>
      <c r="C247" s="1547"/>
      <c r="D247" s="1488"/>
      <c r="E247" s="149"/>
      <c r="F247" s="43"/>
      <c r="G247" s="1548"/>
      <c r="H247" s="1430"/>
      <c r="I247" s="631"/>
      <c r="J247" s="631"/>
      <c r="K247" s="1509"/>
      <c r="L247" s="1354"/>
      <c r="M247" s="631"/>
      <c r="N247" s="631"/>
      <c r="O247" s="631"/>
      <c r="P247" s="631"/>
      <c r="Q247" s="631"/>
      <c r="R247" s="631"/>
      <c r="S247" s="631"/>
      <c r="T247" s="631"/>
      <c r="U247" s="631"/>
      <c r="V247" s="631"/>
      <c r="W247" s="631"/>
      <c r="X247" s="631"/>
      <c r="Y247" s="631"/>
      <c r="Z247" s="631"/>
    </row>
    <row r="248" spans="1:26" ht="12.75" customHeight="1">
      <c r="A248" s="144"/>
      <c r="B248" s="43"/>
      <c r="C248" s="1549"/>
      <c r="D248" s="1317"/>
      <c r="E248" s="149"/>
      <c r="F248" s="43"/>
      <c r="G248" s="1539"/>
      <c r="H248" s="1310"/>
      <c r="I248" s="631"/>
      <c r="J248" s="631"/>
      <c r="K248" s="1509"/>
      <c r="L248" s="1354"/>
      <c r="M248" s="631"/>
      <c r="N248" s="631"/>
      <c r="O248" s="631"/>
      <c r="P248" s="631"/>
      <c r="Q248" s="631"/>
      <c r="R248" s="631"/>
      <c r="S248" s="631"/>
      <c r="T248" s="631"/>
      <c r="U248" s="631"/>
      <c r="V248" s="631"/>
      <c r="W248" s="631"/>
      <c r="X248" s="631"/>
      <c r="Y248" s="631"/>
      <c r="Z248" s="631"/>
    </row>
    <row r="249" spans="1:26" ht="12.75" customHeight="1">
      <c r="A249" s="46"/>
      <c r="B249" s="43"/>
      <c r="C249" s="1549"/>
      <c r="D249" s="1317"/>
      <c r="E249" s="149"/>
      <c r="F249" s="43"/>
      <c r="G249" s="1539"/>
      <c r="H249" s="1310"/>
      <c r="I249" s="631"/>
      <c r="J249" s="631"/>
      <c r="K249" s="1509"/>
      <c r="L249" s="1354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</row>
    <row r="250" spans="1:26" ht="12.75" customHeight="1">
      <c r="A250" s="46"/>
      <c r="B250" s="43"/>
      <c r="C250" s="1549"/>
      <c r="D250" s="1317"/>
      <c r="E250" s="149"/>
      <c r="F250" s="43"/>
      <c r="G250" s="1539"/>
      <c r="H250" s="1310"/>
      <c r="I250" s="631"/>
      <c r="J250" s="631"/>
      <c r="K250" s="1509"/>
      <c r="L250" s="1354"/>
      <c r="M250" s="631"/>
      <c r="N250" s="631"/>
      <c r="O250" s="631"/>
      <c r="P250" s="631"/>
      <c r="Q250" s="631"/>
      <c r="R250" s="631"/>
      <c r="S250" s="631"/>
      <c r="T250" s="631"/>
      <c r="U250" s="631"/>
      <c r="V250" s="631"/>
      <c r="W250" s="631"/>
      <c r="X250" s="631"/>
      <c r="Y250" s="631"/>
      <c r="Z250" s="631"/>
    </row>
    <row r="251" spans="1:26" ht="12.75" customHeight="1">
      <c r="A251" s="111"/>
      <c r="B251" s="43"/>
      <c r="C251" s="1549"/>
      <c r="D251" s="1317"/>
      <c r="E251" s="149"/>
      <c r="F251" s="43"/>
      <c r="G251" s="1539"/>
      <c r="H251" s="1310"/>
      <c r="I251" s="631"/>
      <c r="J251" s="631"/>
      <c r="K251" s="1509"/>
      <c r="L251" s="1354"/>
      <c r="M251" s="631"/>
      <c r="N251" s="631"/>
      <c r="O251" s="631"/>
      <c r="P251" s="631"/>
      <c r="Q251" s="631"/>
      <c r="R251" s="631"/>
      <c r="S251" s="631"/>
      <c r="T251" s="631"/>
      <c r="U251" s="631"/>
      <c r="V251" s="631"/>
      <c r="W251" s="631"/>
      <c r="X251" s="631"/>
      <c r="Y251" s="631"/>
      <c r="Z251" s="631"/>
    </row>
    <row r="252" spans="1:26" ht="12.75" customHeight="1">
      <c r="A252" s="111"/>
      <c r="B252" s="43"/>
      <c r="C252" s="1549"/>
      <c r="D252" s="1317"/>
      <c r="E252" s="149"/>
      <c r="F252" s="51"/>
      <c r="G252" s="1539"/>
      <c r="H252" s="1310"/>
      <c r="I252" s="631"/>
      <c r="J252" s="631"/>
      <c r="K252" s="1509"/>
      <c r="L252" s="1354"/>
      <c r="M252" s="631"/>
      <c r="N252" s="631"/>
      <c r="O252" s="631"/>
      <c r="P252" s="631"/>
      <c r="Q252" s="631"/>
      <c r="R252" s="631"/>
      <c r="S252" s="631"/>
      <c r="T252" s="631"/>
      <c r="U252" s="631"/>
      <c r="V252" s="631"/>
      <c r="W252" s="631"/>
      <c r="X252" s="631"/>
      <c r="Y252" s="631"/>
      <c r="Z252" s="631"/>
    </row>
    <row r="253" spans="1:26" ht="12.75" customHeight="1">
      <c r="A253" s="111"/>
      <c r="B253" s="43"/>
      <c r="C253" s="1538"/>
      <c r="D253" s="1317"/>
      <c r="E253" s="149"/>
      <c r="F253" s="51"/>
      <c r="G253" s="1539"/>
      <c r="H253" s="1310"/>
      <c r="I253" s="631"/>
      <c r="J253" s="631"/>
      <c r="K253" s="1509"/>
      <c r="L253" s="1354"/>
      <c r="M253" s="631"/>
      <c r="N253" s="631"/>
      <c r="O253" s="631"/>
      <c r="P253" s="631"/>
      <c r="Q253" s="631"/>
      <c r="R253" s="631"/>
      <c r="S253" s="631"/>
      <c r="T253" s="631"/>
      <c r="U253" s="631"/>
      <c r="V253" s="631"/>
      <c r="W253" s="631"/>
      <c r="X253" s="631"/>
      <c r="Y253" s="631"/>
      <c r="Z253" s="631"/>
    </row>
    <row r="254" spans="1:26" ht="12.75" customHeight="1">
      <c r="A254" s="111"/>
      <c r="B254" s="43"/>
      <c r="C254" s="1539"/>
      <c r="D254" s="1317"/>
      <c r="E254" s="149"/>
      <c r="F254" s="51"/>
      <c r="G254" s="1539"/>
      <c r="H254" s="1310"/>
      <c r="I254" s="631"/>
      <c r="J254" s="631"/>
      <c r="K254" s="1509"/>
      <c r="L254" s="1354"/>
      <c r="M254" s="631"/>
      <c r="N254" s="631"/>
      <c r="O254" s="631"/>
      <c r="P254" s="631"/>
      <c r="Q254" s="631"/>
      <c r="R254" s="631"/>
      <c r="S254" s="631"/>
      <c r="T254" s="631"/>
      <c r="U254" s="631"/>
      <c r="V254" s="631"/>
      <c r="W254" s="631"/>
      <c r="X254" s="631"/>
      <c r="Y254" s="631"/>
      <c r="Z254" s="631"/>
    </row>
    <row r="255" spans="1:26" ht="13.5" customHeight="1">
      <c r="A255" s="290"/>
      <c r="B255" s="91"/>
      <c r="C255" s="1540"/>
      <c r="D255" s="1323"/>
      <c r="E255" s="169"/>
      <c r="F255" s="91"/>
      <c r="G255" s="1541"/>
      <c r="H255" s="1349"/>
      <c r="I255" s="631"/>
      <c r="J255" s="631"/>
      <c r="K255" s="1509"/>
      <c r="L255" s="1354"/>
      <c r="M255" s="631"/>
      <c r="N255" s="631"/>
      <c r="O255" s="631"/>
      <c r="P255" s="631"/>
      <c r="Q255" s="631"/>
      <c r="R255" s="631"/>
      <c r="S255" s="631"/>
      <c r="T255" s="631"/>
      <c r="U255" s="631"/>
      <c r="V255" s="631"/>
      <c r="W255" s="631"/>
      <c r="X255" s="631"/>
      <c r="Y255" s="631"/>
      <c r="Z255" s="631"/>
    </row>
    <row r="256" spans="1:26" ht="21" customHeight="1">
      <c r="A256" s="1526"/>
      <c r="B256" s="1329"/>
      <c r="C256" s="1329"/>
      <c r="D256" s="1329"/>
      <c r="E256" s="1329"/>
      <c r="F256" s="1329"/>
      <c r="G256" s="1329"/>
      <c r="H256" s="1330"/>
      <c r="I256" s="631"/>
      <c r="J256" s="631"/>
      <c r="K256" s="631"/>
      <c r="L256" s="631"/>
      <c r="M256" s="631"/>
      <c r="N256" s="631"/>
      <c r="O256" s="631"/>
      <c r="P256" s="631"/>
      <c r="Q256" s="631"/>
      <c r="R256" s="631"/>
      <c r="S256" s="631"/>
      <c r="T256" s="631"/>
      <c r="U256" s="631"/>
      <c r="V256" s="631"/>
      <c r="W256" s="631"/>
      <c r="X256" s="631"/>
      <c r="Y256" s="631"/>
      <c r="Z256" s="631"/>
    </row>
    <row r="257" spans="1:26" ht="15.75" customHeight="1">
      <c r="A257" s="1207"/>
      <c r="B257" s="1208"/>
      <c r="C257" s="1275"/>
      <c r="D257" s="1275"/>
      <c r="E257" s="1208"/>
      <c r="F257" s="1208"/>
      <c r="G257" s="1275"/>
      <c r="H257" s="1276"/>
      <c r="I257" s="631"/>
      <c r="J257" s="631"/>
      <c r="K257" s="631"/>
      <c r="L257" s="631"/>
      <c r="M257" s="631"/>
      <c r="N257" s="631"/>
      <c r="O257" s="631"/>
      <c r="P257" s="631"/>
      <c r="Q257" s="631"/>
      <c r="R257" s="631"/>
      <c r="S257" s="631"/>
      <c r="T257" s="631"/>
      <c r="U257" s="631"/>
      <c r="V257" s="631"/>
      <c r="W257" s="631"/>
      <c r="X257" s="631"/>
      <c r="Y257" s="631"/>
      <c r="Z257" s="631"/>
    </row>
    <row r="258" spans="1:26" ht="13.5" customHeight="1">
      <c r="A258" s="1277"/>
      <c r="B258" s="1278"/>
      <c r="C258" s="1279"/>
      <c r="D258" s="1280"/>
      <c r="E258" s="1281"/>
      <c r="F258" s="1278"/>
      <c r="G258" s="1279"/>
      <c r="H258" s="1282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</row>
    <row r="259" spans="1:26" ht="12.75" customHeight="1">
      <c r="A259" s="144"/>
      <c r="B259" s="470"/>
      <c r="C259" s="432"/>
      <c r="D259" s="432"/>
      <c r="E259" s="546"/>
      <c r="F259" s="470"/>
      <c r="G259" s="432"/>
      <c r="H259" s="1283"/>
      <c r="I259" s="631"/>
      <c r="J259" s="631"/>
      <c r="K259" s="631"/>
      <c r="L259" s="631"/>
      <c r="M259" s="631"/>
      <c r="N259" s="631"/>
      <c r="O259" s="631"/>
      <c r="P259" s="631"/>
      <c r="Q259" s="631"/>
      <c r="R259" s="631"/>
      <c r="S259" s="631"/>
      <c r="T259" s="631"/>
      <c r="U259" s="631"/>
      <c r="V259" s="631"/>
      <c r="W259" s="631"/>
      <c r="X259" s="631"/>
      <c r="Y259" s="631"/>
      <c r="Z259" s="631"/>
    </row>
    <row r="260" spans="1:26" ht="12.75" customHeight="1">
      <c r="A260" s="46"/>
      <c r="B260" s="470"/>
      <c r="C260" s="432"/>
      <c r="D260" s="432"/>
      <c r="E260" s="71"/>
      <c r="F260" s="470"/>
      <c r="G260" s="432"/>
      <c r="H260" s="1283"/>
      <c r="I260" s="631"/>
      <c r="J260" s="631"/>
      <c r="K260" s="631"/>
      <c r="L260" s="631"/>
      <c r="M260" s="631"/>
      <c r="N260" s="631"/>
      <c r="O260" s="631"/>
      <c r="P260" s="631"/>
      <c r="Q260" s="631"/>
      <c r="R260" s="631"/>
      <c r="S260" s="631"/>
      <c r="T260" s="631"/>
      <c r="U260" s="631"/>
      <c r="V260" s="631"/>
      <c r="W260" s="631"/>
      <c r="X260" s="631"/>
      <c r="Y260" s="631"/>
      <c r="Z260" s="631"/>
    </row>
    <row r="261" spans="1:26" ht="12.75" customHeight="1">
      <c r="A261" s="46"/>
      <c r="B261" s="470"/>
      <c r="C261" s="432"/>
      <c r="D261" s="432"/>
      <c r="E261" s="71"/>
      <c r="F261" s="470"/>
      <c r="G261" s="432"/>
      <c r="H261" s="1283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</row>
    <row r="262" spans="1:26" ht="12.75" customHeight="1">
      <c r="A262" s="485"/>
      <c r="B262" s="470"/>
      <c r="C262" s="432"/>
      <c r="D262" s="432"/>
      <c r="E262" s="488"/>
      <c r="F262" s="470"/>
      <c r="G262" s="432"/>
      <c r="H262" s="1283"/>
      <c r="I262" s="631"/>
      <c r="J262" s="631"/>
      <c r="K262" s="631"/>
      <c r="L262" s="631"/>
      <c r="M262" s="631"/>
      <c r="N262" s="631"/>
      <c r="O262" s="631"/>
      <c r="P262" s="631"/>
      <c r="Q262" s="631"/>
      <c r="R262" s="631"/>
      <c r="S262" s="631"/>
      <c r="T262" s="631"/>
      <c r="U262" s="631"/>
      <c r="V262" s="631"/>
      <c r="W262" s="631"/>
      <c r="X262" s="631"/>
      <c r="Y262" s="631"/>
      <c r="Z262" s="631"/>
    </row>
    <row r="263" spans="1:26" ht="12.75" customHeight="1">
      <c r="A263" s="485"/>
      <c r="B263" s="470"/>
      <c r="C263" s="432"/>
      <c r="D263" s="432"/>
      <c r="E263" s="488"/>
      <c r="F263" s="470"/>
      <c r="G263" s="432"/>
      <c r="H263" s="1283"/>
      <c r="I263" s="631"/>
      <c r="J263" s="631"/>
      <c r="K263" s="631"/>
      <c r="L263" s="631"/>
      <c r="M263" s="631"/>
      <c r="N263" s="631"/>
      <c r="O263" s="631"/>
      <c r="P263" s="631"/>
      <c r="Q263" s="631"/>
      <c r="R263" s="631"/>
      <c r="S263" s="631"/>
      <c r="T263" s="631"/>
      <c r="U263" s="631"/>
      <c r="V263" s="631"/>
      <c r="W263" s="631"/>
      <c r="X263" s="631"/>
      <c r="Y263" s="631"/>
      <c r="Z263" s="631"/>
    </row>
    <row r="264" spans="1:26" ht="12.75" customHeight="1">
      <c r="A264" s="485"/>
      <c r="B264" s="470"/>
      <c r="C264" s="432"/>
      <c r="D264" s="432"/>
      <c r="E264" s="488"/>
      <c r="F264" s="470"/>
      <c r="G264" s="432"/>
      <c r="H264" s="1283"/>
      <c r="I264" s="631"/>
      <c r="J264" s="631"/>
      <c r="K264" s="631"/>
      <c r="L264" s="631"/>
      <c r="M264" s="631"/>
      <c r="N264" s="631"/>
      <c r="O264" s="631"/>
      <c r="P264" s="631"/>
      <c r="Q264" s="631"/>
      <c r="R264" s="631"/>
      <c r="S264" s="631"/>
      <c r="T264" s="631"/>
      <c r="U264" s="631"/>
      <c r="V264" s="631"/>
      <c r="W264" s="631"/>
      <c r="X264" s="631"/>
      <c r="Y264" s="631"/>
      <c r="Z264" s="631"/>
    </row>
    <row r="265" spans="1:26" ht="12.75" customHeight="1">
      <c r="A265" s="485"/>
      <c r="B265" s="470"/>
      <c r="C265" s="432"/>
      <c r="D265" s="432"/>
      <c r="E265" s="488"/>
      <c r="F265" s="470"/>
      <c r="G265" s="432"/>
      <c r="H265" s="1283"/>
      <c r="I265" s="631"/>
      <c r="J265" s="631"/>
      <c r="K265" s="631"/>
      <c r="L265" s="631"/>
      <c r="M265" s="631"/>
      <c r="N265" s="631"/>
      <c r="O265" s="631"/>
      <c r="P265" s="631"/>
      <c r="Q265" s="631"/>
      <c r="R265" s="631"/>
      <c r="S265" s="631"/>
      <c r="T265" s="631"/>
      <c r="U265" s="631"/>
      <c r="V265" s="631"/>
      <c r="W265" s="631"/>
      <c r="X265" s="631"/>
      <c r="Y265" s="631"/>
      <c r="Z265" s="631"/>
    </row>
    <row r="266" spans="1:26" ht="12.75" customHeight="1">
      <c r="A266" s="485"/>
      <c r="B266" s="470"/>
      <c r="C266" s="432"/>
      <c r="D266" s="432"/>
      <c r="E266" s="488"/>
      <c r="F266" s="470"/>
      <c r="G266" s="432"/>
      <c r="H266" s="1283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</row>
    <row r="267" spans="1:26" ht="12.75" customHeight="1">
      <c r="A267" s="485"/>
      <c r="B267" s="470"/>
      <c r="C267" s="432"/>
      <c r="D267" s="432"/>
      <c r="E267" s="488"/>
      <c r="F267" s="470"/>
      <c r="G267" s="432"/>
      <c r="H267" s="1283"/>
      <c r="I267" s="631"/>
      <c r="J267" s="631"/>
      <c r="K267" s="631"/>
      <c r="L267" s="631"/>
      <c r="M267" s="631"/>
      <c r="N267" s="631"/>
      <c r="O267" s="631"/>
      <c r="P267" s="631"/>
      <c r="Q267" s="631"/>
      <c r="R267" s="631"/>
      <c r="S267" s="631"/>
      <c r="T267" s="631"/>
      <c r="U267" s="631"/>
      <c r="V267" s="631"/>
      <c r="W267" s="631"/>
      <c r="X267" s="631"/>
      <c r="Y267" s="631"/>
      <c r="Z267" s="631"/>
    </row>
    <row r="268" spans="1:26" ht="13.5" customHeight="1">
      <c r="A268" s="485"/>
      <c r="B268" s="470"/>
      <c r="C268" s="1284"/>
      <c r="D268" s="1284"/>
      <c r="E268" s="488"/>
      <c r="F268" s="470"/>
      <c r="G268" s="432"/>
      <c r="H268" s="1283"/>
      <c r="I268" s="631"/>
      <c r="J268" s="631"/>
      <c r="K268" s="631"/>
      <c r="L268" s="631"/>
      <c r="M268" s="631"/>
      <c r="N268" s="631"/>
      <c r="O268" s="631"/>
      <c r="P268" s="631"/>
      <c r="Q268" s="631"/>
      <c r="R268" s="631"/>
      <c r="S268" s="631"/>
      <c r="T268" s="631"/>
      <c r="U268" s="631"/>
      <c r="V268" s="631"/>
      <c r="W268" s="631"/>
      <c r="X268" s="631"/>
      <c r="Y268" s="631"/>
      <c r="Z268" s="631"/>
    </row>
    <row r="269" spans="1:26" ht="13.5" customHeight="1">
      <c r="A269" s="1277"/>
      <c r="B269" s="1278"/>
      <c r="C269" s="1279"/>
      <c r="D269" s="1279"/>
      <c r="E269" s="488"/>
      <c r="F269" s="470"/>
      <c r="G269" s="432"/>
      <c r="H269" s="1283"/>
      <c r="I269" s="631"/>
      <c r="J269" s="631"/>
      <c r="K269" s="631"/>
      <c r="L269" s="631"/>
      <c r="M269" s="631"/>
      <c r="N269" s="631"/>
      <c r="O269" s="631"/>
      <c r="P269" s="631"/>
      <c r="Q269" s="631"/>
      <c r="R269" s="631"/>
      <c r="S269" s="631"/>
      <c r="T269" s="631"/>
      <c r="U269" s="631"/>
      <c r="V269" s="631"/>
      <c r="W269" s="631"/>
      <c r="X269" s="631"/>
      <c r="Y269" s="631"/>
      <c r="Z269" s="631"/>
    </row>
    <row r="270" spans="1:26" ht="12.75" customHeight="1">
      <c r="A270" s="144"/>
      <c r="B270" s="470"/>
      <c r="C270" s="432"/>
      <c r="D270" s="432"/>
      <c r="E270" s="488"/>
      <c r="F270" s="470"/>
      <c r="G270" s="432"/>
      <c r="H270" s="1283"/>
      <c r="I270" s="631"/>
      <c r="J270" s="631"/>
      <c r="K270" s="631"/>
      <c r="L270" s="631"/>
      <c r="M270" s="631"/>
      <c r="N270" s="631"/>
      <c r="O270" s="631"/>
      <c r="P270" s="631"/>
      <c r="Q270" s="631"/>
      <c r="R270" s="631"/>
      <c r="S270" s="631"/>
      <c r="T270" s="631"/>
      <c r="U270" s="631"/>
      <c r="V270" s="631"/>
      <c r="W270" s="631"/>
      <c r="X270" s="631"/>
      <c r="Y270" s="631"/>
      <c r="Z270" s="631"/>
    </row>
    <row r="271" spans="1:26" ht="12.75" customHeight="1">
      <c r="A271" s="200"/>
      <c r="B271" s="470"/>
      <c r="C271" s="432"/>
      <c r="D271" s="432"/>
      <c r="E271" s="488"/>
      <c r="F271" s="470"/>
      <c r="G271" s="432"/>
      <c r="H271" s="1283"/>
      <c r="I271" s="631"/>
      <c r="J271" s="631"/>
      <c r="K271" s="631"/>
      <c r="L271" s="631"/>
      <c r="M271" s="631"/>
      <c r="N271" s="631"/>
      <c r="O271" s="631"/>
      <c r="P271" s="631"/>
      <c r="Q271" s="631"/>
      <c r="R271" s="631"/>
      <c r="S271" s="631"/>
      <c r="T271" s="631"/>
      <c r="U271" s="631"/>
      <c r="V271" s="631"/>
      <c r="W271" s="631"/>
      <c r="X271" s="631"/>
      <c r="Y271" s="631"/>
      <c r="Z271" s="631"/>
    </row>
    <row r="272" spans="1:26" ht="12.75" customHeight="1">
      <c r="A272" s="200"/>
      <c r="B272" s="470"/>
      <c r="C272" s="432"/>
      <c r="D272" s="432"/>
      <c r="E272" s="488"/>
      <c r="F272" s="470"/>
      <c r="G272" s="432"/>
      <c r="H272" s="1283"/>
      <c r="I272" s="631"/>
      <c r="J272" s="631"/>
      <c r="K272" s="631"/>
      <c r="L272" s="631"/>
      <c r="M272" s="631"/>
      <c r="N272" s="631"/>
      <c r="O272" s="631"/>
      <c r="P272" s="631"/>
      <c r="Q272" s="631"/>
      <c r="R272" s="631"/>
      <c r="S272" s="631"/>
      <c r="T272" s="631"/>
      <c r="U272" s="631"/>
      <c r="V272" s="631"/>
      <c r="W272" s="631"/>
      <c r="X272" s="631"/>
      <c r="Y272" s="631"/>
      <c r="Z272" s="631"/>
    </row>
    <row r="273" spans="1:26" ht="12.75" customHeight="1">
      <c r="A273" s="485"/>
      <c r="B273" s="470"/>
      <c r="C273" s="432"/>
      <c r="D273" s="432"/>
      <c r="E273" s="488"/>
      <c r="F273" s="470"/>
      <c r="G273" s="432"/>
      <c r="H273" s="1283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</row>
    <row r="274" spans="1:26" ht="12.75" customHeight="1">
      <c r="A274" s="485"/>
      <c r="B274" s="470"/>
      <c r="C274" s="432"/>
      <c r="D274" s="432"/>
      <c r="E274" s="488"/>
      <c r="F274" s="470"/>
      <c r="G274" s="432"/>
      <c r="H274" s="1283"/>
      <c r="I274" s="631"/>
      <c r="J274" s="631"/>
      <c r="K274" s="631"/>
      <c r="L274" s="631"/>
      <c r="M274" s="631"/>
      <c r="N274" s="631"/>
      <c r="O274" s="631"/>
      <c r="P274" s="631"/>
      <c r="Q274" s="631"/>
      <c r="R274" s="631"/>
      <c r="S274" s="631"/>
      <c r="T274" s="631"/>
      <c r="U274" s="631"/>
      <c r="V274" s="631"/>
      <c r="W274" s="631"/>
      <c r="X274" s="631"/>
      <c r="Y274" s="631"/>
      <c r="Z274" s="631"/>
    </row>
    <row r="275" spans="1:26" ht="12.75" customHeight="1">
      <c r="A275" s="485"/>
      <c r="B275" s="470"/>
      <c r="C275" s="432"/>
      <c r="D275" s="432"/>
      <c r="E275" s="488"/>
      <c r="F275" s="470"/>
      <c r="G275" s="432"/>
      <c r="H275" s="1283"/>
      <c r="I275" s="631"/>
      <c r="J275" s="631"/>
      <c r="K275" s="631"/>
      <c r="L275" s="631"/>
      <c r="M275" s="631"/>
      <c r="N275" s="631"/>
      <c r="O275" s="631"/>
      <c r="P275" s="631"/>
      <c r="Q275" s="631"/>
      <c r="R275" s="631"/>
      <c r="S275" s="631"/>
      <c r="T275" s="631"/>
      <c r="U275" s="631"/>
      <c r="V275" s="631"/>
      <c r="W275" s="631"/>
      <c r="X275" s="631"/>
      <c r="Y275" s="631"/>
      <c r="Z275" s="631"/>
    </row>
    <row r="276" spans="1:26" ht="12.75" customHeight="1">
      <c r="A276" s="485"/>
      <c r="B276" s="470"/>
      <c r="C276" s="432"/>
      <c r="D276" s="432"/>
      <c r="E276" s="488"/>
      <c r="F276" s="470"/>
      <c r="G276" s="432"/>
      <c r="H276" s="1283"/>
      <c r="I276" s="631"/>
      <c r="J276" s="631"/>
      <c r="K276" s="631"/>
      <c r="L276" s="631"/>
      <c r="M276" s="631"/>
      <c r="N276" s="631"/>
      <c r="O276" s="631"/>
      <c r="P276" s="631"/>
      <c r="Q276" s="631"/>
      <c r="R276" s="631"/>
      <c r="S276" s="631"/>
      <c r="T276" s="631"/>
      <c r="U276" s="631"/>
      <c r="V276" s="631"/>
      <c r="W276" s="631"/>
      <c r="X276" s="631"/>
      <c r="Y276" s="631"/>
      <c r="Z276" s="631"/>
    </row>
    <row r="277" spans="1:26" ht="12.75" customHeight="1">
      <c r="A277" s="485"/>
      <c r="B277" s="470"/>
      <c r="C277" s="432"/>
      <c r="D277" s="432"/>
      <c r="E277" s="488"/>
      <c r="F277" s="470"/>
      <c r="G277" s="432"/>
      <c r="H277" s="1283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</row>
    <row r="278" spans="1:26" ht="12.75" customHeight="1">
      <c r="A278" s="485"/>
      <c r="B278" s="470"/>
      <c r="C278" s="432"/>
      <c r="D278" s="432"/>
      <c r="E278" s="488"/>
      <c r="F278" s="494"/>
      <c r="G278" s="1284"/>
      <c r="H278" s="1283"/>
      <c r="I278" s="631"/>
      <c r="J278" s="631"/>
      <c r="K278" s="631"/>
      <c r="L278" s="631"/>
      <c r="M278" s="631"/>
      <c r="N278" s="631"/>
      <c r="O278" s="631"/>
      <c r="P278" s="631"/>
      <c r="Q278" s="631"/>
      <c r="R278" s="631"/>
      <c r="S278" s="631"/>
      <c r="T278" s="631"/>
      <c r="U278" s="631"/>
      <c r="V278" s="631"/>
      <c r="W278" s="631"/>
      <c r="X278" s="631"/>
      <c r="Y278" s="631"/>
      <c r="Z278" s="631"/>
    </row>
    <row r="279" spans="1:26" ht="12.75" customHeight="1">
      <c r="A279" s="485"/>
      <c r="B279" s="470"/>
      <c r="C279" s="432"/>
      <c r="D279" s="432"/>
      <c r="E279" s="488"/>
      <c r="F279" s="494"/>
      <c r="G279" s="1284"/>
      <c r="H279" s="1283"/>
      <c r="I279" s="631"/>
      <c r="J279" s="631"/>
      <c r="K279" s="631"/>
      <c r="L279" s="631"/>
      <c r="M279" s="631"/>
      <c r="N279" s="631"/>
      <c r="O279" s="631"/>
      <c r="P279" s="631"/>
      <c r="Q279" s="631"/>
      <c r="R279" s="631"/>
      <c r="S279" s="631"/>
      <c r="T279" s="631"/>
      <c r="U279" s="631"/>
      <c r="V279" s="631"/>
      <c r="W279" s="631"/>
      <c r="X279" s="631"/>
      <c r="Y279" s="631"/>
      <c r="Z279" s="631"/>
    </row>
    <row r="280" spans="1:26" ht="13.5" customHeight="1">
      <c r="A280" s="485"/>
      <c r="B280" s="470"/>
      <c r="C280" s="432"/>
      <c r="D280" s="432"/>
      <c r="E280" s="1285"/>
      <c r="F280" s="494"/>
      <c r="G280" s="1284"/>
      <c r="H280" s="1283"/>
      <c r="I280" s="631"/>
      <c r="J280" s="631"/>
      <c r="K280" s="631"/>
      <c r="L280" s="631"/>
      <c r="M280" s="631"/>
      <c r="N280" s="631"/>
      <c r="O280" s="631"/>
      <c r="P280" s="631"/>
      <c r="Q280" s="631"/>
      <c r="R280" s="631"/>
      <c r="S280" s="631"/>
      <c r="T280" s="631"/>
      <c r="U280" s="631"/>
      <c r="V280" s="631"/>
      <c r="W280" s="631"/>
      <c r="X280" s="631"/>
      <c r="Y280" s="631"/>
      <c r="Z280" s="631"/>
    </row>
    <row r="281" spans="1:26" ht="13.5" customHeight="1">
      <c r="A281" s="174"/>
      <c r="B281" s="470"/>
      <c r="C281" s="432"/>
      <c r="D281" s="432"/>
      <c r="E281" s="1286"/>
      <c r="F281" s="1278"/>
      <c r="G281" s="1279"/>
      <c r="H281" s="1282"/>
      <c r="I281" s="631"/>
      <c r="J281" s="631"/>
      <c r="K281" s="631"/>
      <c r="L281" s="631"/>
      <c r="M281" s="631"/>
      <c r="N281" s="631"/>
      <c r="O281" s="631"/>
      <c r="P281" s="631"/>
      <c r="Q281" s="631"/>
      <c r="R281" s="631"/>
      <c r="S281" s="631"/>
      <c r="T281" s="631"/>
      <c r="U281" s="631"/>
      <c r="V281" s="631"/>
      <c r="W281" s="631"/>
      <c r="X281" s="631"/>
      <c r="Y281" s="631"/>
      <c r="Z281" s="631"/>
    </row>
    <row r="282" spans="1:26" ht="12.75" customHeight="1">
      <c r="A282" s="174"/>
      <c r="B282" s="470"/>
      <c r="C282" s="432"/>
      <c r="D282" s="432"/>
      <c r="E282" s="481"/>
      <c r="F282" s="478"/>
      <c r="G282" s="1287"/>
      <c r="H282" s="1283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</row>
    <row r="283" spans="1:26" ht="12.75" customHeight="1">
      <c r="A283" s="200"/>
      <c r="B283" s="470"/>
      <c r="C283" s="432"/>
      <c r="D283" s="432"/>
      <c r="E283" s="484"/>
      <c r="F283" s="470"/>
      <c r="G283" s="432"/>
      <c r="H283" s="1283"/>
      <c r="I283" s="631"/>
      <c r="J283" s="631"/>
      <c r="K283" s="631"/>
      <c r="L283" s="631"/>
      <c r="M283" s="631"/>
      <c r="N283" s="631"/>
      <c r="O283" s="631"/>
      <c r="P283" s="631"/>
      <c r="Q283" s="631"/>
      <c r="R283" s="631"/>
      <c r="S283" s="631"/>
      <c r="T283" s="631"/>
      <c r="U283" s="631"/>
      <c r="V283" s="631"/>
      <c r="W283" s="631"/>
      <c r="X283" s="631"/>
      <c r="Y283" s="631"/>
      <c r="Z283" s="631"/>
    </row>
    <row r="284" spans="1:26" ht="12.75" customHeight="1">
      <c r="A284" s="200"/>
      <c r="B284" s="470"/>
      <c r="C284" s="432"/>
      <c r="D284" s="432"/>
      <c r="E284" s="484"/>
      <c r="F284" s="470"/>
      <c r="G284" s="432"/>
      <c r="H284" s="1283"/>
      <c r="I284" s="631"/>
      <c r="J284" s="631"/>
      <c r="K284" s="631"/>
      <c r="L284" s="631"/>
      <c r="M284" s="631"/>
      <c r="N284" s="631"/>
      <c r="O284" s="631"/>
      <c r="P284" s="631"/>
      <c r="Q284" s="631"/>
      <c r="R284" s="631"/>
      <c r="S284" s="631"/>
      <c r="T284" s="631"/>
      <c r="U284" s="631"/>
      <c r="V284" s="631"/>
      <c r="W284" s="631"/>
      <c r="X284" s="631"/>
      <c r="Y284" s="631"/>
      <c r="Z284" s="631"/>
    </row>
    <row r="285" spans="1:26" ht="12.75" customHeight="1">
      <c r="A285" s="200"/>
      <c r="B285" s="470"/>
      <c r="C285" s="432"/>
      <c r="D285" s="1288"/>
      <c r="E285" s="484"/>
      <c r="F285" s="470"/>
      <c r="G285" s="432"/>
      <c r="H285" s="1283"/>
      <c r="I285" s="631"/>
      <c r="J285" s="631"/>
      <c r="K285" s="631"/>
      <c r="L285" s="631"/>
      <c r="M285" s="631"/>
      <c r="N285" s="631"/>
      <c r="O285" s="631"/>
      <c r="P285" s="631"/>
      <c r="Q285" s="631"/>
      <c r="R285" s="631"/>
      <c r="S285" s="631"/>
      <c r="T285" s="631"/>
      <c r="U285" s="631"/>
      <c r="V285" s="631"/>
      <c r="W285" s="631"/>
      <c r="X285" s="631"/>
      <c r="Y285" s="631"/>
      <c r="Z285" s="631"/>
    </row>
    <row r="286" spans="1:26" ht="12.75" customHeight="1">
      <c r="A286" s="200"/>
      <c r="B286" s="470"/>
      <c r="C286" s="432"/>
      <c r="D286" s="432"/>
      <c r="E286" s="484"/>
      <c r="F286" s="470"/>
      <c r="G286" s="432"/>
      <c r="H286" s="1283"/>
      <c r="I286" s="631"/>
      <c r="J286" s="631"/>
      <c r="K286" s="631"/>
      <c r="L286" s="631"/>
      <c r="M286" s="631"/>
      <c r="N286" s="631"/>
      <c r="O286" s="631"/>
      <c r="P286" s="631"/>
      <c r="Q286" s="631"/>
      <c r="R286" s="631"/>
      <c r="S286" s="631"/>
      <c r="T286" s="631"/>
      <c r="U286" s="631"/>
      <c r="V286" s="631"/>
      <c r="W286" s="631"/>
      <c r="X286" s="631"/>
      <c r="Y286" s="631"/>
      <c r="Z286" s="631"/>
    </row>
    <row r="287" spans="1:26" ht="12.75" customHeight="1">
      <c r="A287" s="200"/>
      <c r="B287" s="470"/>
      <c r="C287" s="432"/>
      <c r="D287" s="432"/>
      <c r="E287" s="484"/>
      <c r="F287" s="470"/>
      <c r="G287" s="432"/>
      <c r="H287" s="1283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</row>
    <row r="288" spans="1:26" ht="12.75" customHeight="1">
      <c r="A288" s="200"/>
      <c r="B288" s="470"/>
      <c r="C288" s="432"/>
      <c r="D288" s="432"/>
      <c r="E288" s="484"/>
      <c r="F288" s="470"/>
      <c r="G288" s="432"/>
      <c r="H288" s="1283"/>
      <c r="I288" s="631"/>
      <c r="J288" s="631"/>
      <c r="K288" s="631"/>
      <c r="L288" s="631"/>
      <c r="M288" s="631"/>
      <c r="N288" s="631"/>
      <c r="O288" s="631"/>
      <c r="P288" s="631"/>
      <c r="Q288" s="631"/>
      <c r="R288" s="631"/>
      <c r="S288" s="631"/>
      <c r="T288" s="631"/>
      <c r="U288" s="631"/>
      <c r="V288" s="631"/>
      <c r="W288" s="631"/>
      <c r="X288" s="631"/>
      <c r="Y288" s="631"/>
      <c r="Z288" s="631"/>
    </row>
    <row r="289" spans="1:26" ht="12.75" customHeight="1">
      <c r="A289" s="200"/>
      <c r="B289" s="470"/>
      <c r="C289" s="432"/>
      <c r="D289" s="432"/>
      <c r="E289" s="484"/>
      <c r="F289" s="470"/>
      <c r="G289" s="432"/>
      <c r="H289" s="1283"/>
      <c r="I289" s="631"/>
      <c r="J289" s="631"/>
      <c r="K289" s="631"/>
      <c r="L289" s="631"/>
      <c r="M289" s="631"/>
      <c r="N289" s="631"/>
      <c r="O289" s="631"/>
      <c r="P289" s="631"/>
      <c r="Q289" s="631"/>
      <c r="R289" s="631"/>
      <c r="S289" s="631"/>
      <c r="T289" s="631"/>
      <c r="U289" s="631"/>
      <c r="V289" s="631"/>
      <c r="W289" s="631"/>
      <c r="X289" s="631"/>
      <c r="Y289" s="631"/>
      <c r="Z289" s="631"/>
    </row>
    <row r="290" spans="1:26" ht="12.75" customHeight="1">
      <c r="A290" s="200"/>
      <c r="B290" s="470"/>
      <c r="C290" s="432"/>
      <c r="D290" s="432"/>
      <c r="E290" s="484"/>
      <c r="F290" s="470"/>
      <c r="G290" s="432"/>
      <c r="H290" s="1283"/>
      <c r="I290" s="631"/>
      <c r="J290" s="631"/>
      <c r="K290" s="631"/>
      <c r="L290" s="631"/>
      <c r="M290" s="631"/>
      <c r="N290" s="631"/>
      <c r="O290" s="631"/>
      <c r="P290" s="631"/>
      <c r="Q290" s="631"/>
      <c r="R290" s="631"/>
      <c r="S290" s="631"/>
      <c r="T290" s="631"/>
      <c r="U290" s="631"/>
      <c r="V290" s="631"/>
      <c r="W290" s="631"/>
      <c r="X290" s="631"/>
      <c r="Y290" s="631"/>
      <c r="Z290" s="631"/>
    </row>
    <row r="291" spans="1:26" ht="12.75" customHeight="1">
      <c r="A291" s="200"/>
      <c r="B291" s="470"/>
      <c r="C291" s="432"/>
      <c r="D291" s="432"/>
      <c r="E291" s="484"/>
      <c r="F291" s="470"/>
      <c r="G291" s="432"/>
      <c r="H291" s="1283"/>
      <c r="I291" s="631"/>
      <c r="J291" s="631"/>
      <c r="K291" s="631"/>
      <c r="L291" s="631"/>
      <c r="M291" s="631"/>
      <c r="N291" s="631"/>
      <c r="O291" s="631"/>
      <c r="P291" s="631"/>
      <c r="Q291" s="631"/>
      <c r="R291" s="631"/>
      <c r="S291" s="631"/>
      <c r="T291" s="631"/>
      <c r="U291" s="631"/>
      <c r="V291" s="631"/>
      <c r="W291" s="631"/>
      <c r="X291" s="631"/>
      <c r="Y291" s="631"/>
      <c r="Z291" s="631"/>
    </row>
    <row r="292" spans="1:26" ht="13.5" customHeight="1">
      <c r="A292" s="200"/>
      <c r="B292" s="494"/>
      <c r="C292" s="1284"/>
      <c r="D292" s="1284"/>
      <c r="E292" s="484"/>
      <c r="F292" s="470"/>
      <c r="G292" s="432"/>
      <c r="H292" s="1283"/>
      <c r="I292" s="631"/>
      <c r="J292" s="631"/>
      <c r="K292" s="631"/>
      <c r="L292" s="631"/>
      <c r="M292" s="631"/>
      <c r="N292" s="631"/>
      <c r="O292" s="631"/>
      <c r="P292" s="631"/>
      <c r="Q292" s="631"/>
      <c r="R292" s="631"/>
      <c r="S292" s="631"/>
      <c r="T292" s="631"/>
      <c r="U292" s="631"/>
      <c r="V292" s="631"/>
      <c r="W292" s="631"/>
      <c r="X292" s="631"/>
      <c r="Y292" s="631"/>
      <c r="Z292" s="631"/>
    </row>
    <row r="293" spans="1:26" ht="13.5" customHeight="1">
      <c r="A293" s="1289"/>
      <c r="B293" s="1278"/>
      <c r="C293" s="1279"/>
      <c r="D293" s="1279"/>
      <c r="E293" s="487"/>
      <c r="F293" s="470"/>
      <c r="G293" s="432"/>
      <c r="H293" s="1283"/>
      <c r="I293" s="631"/>
      <c r="J293" s="631"/>
      <c r="K293" s="631"/>
      <c r="L293" s="631"/>
      <c r="M293" s="631"/>
      <c r="N293" s="631"/>
      <c r="O293" s="631"/>
      <c r="P293" s="631"/>
      <c r="Q293" s="631"/>
      <c r="R293" s="631"/>
      <c r="S293" s="631"/>
      <c r="T293" s="631"/>
      <c r="U293" s="631"/>
      <c r="V293" s="631"/>
      <c r="W293" s="631"/>
      <c r="X293" s="631"/>
      <c r="Y293" s="631"/>
      <c r="Z293" s="631"/>
    </row>
    <row r="294" spans="1:26" ht="12.75" customHeight="1">
      <c r="A294" s="509"/>
      <c r="B294" s="470"/>
      <c r="C294" s="432"/>
      <c r="D294" s="432"/>
      <c r="E294" s="488"/>
      <c r="F294" s="470"/>
      <c r="G294" s="432"/>
      <c r="H294" s="1283"/>
      <c r="I294" s="631"/>
      <c r="J294" s="631"/>
      <c r="K294" s="631"/>
      <c r="L294" s="631"/>
      <c r="M294" s="631"/>
      <c r="N294" s="631"/>
      <c r="O294" s="631"/>
      <c r="P294" s="631"/>
      <c r="Q294" s="631"/>
      <c r="R294" s="631"/>
      <c r="S294" s="631"/>
      <c r="T294" s="631"/>
      <c r="U294" s="631"/>
      <c r="V294" s="631"/>
      <c r="W294" s="631"/>
      <c r="X294" s="631"/>
      <c r="Y294" s="631"/>
      <c r="Z294" s="631"/>
    </row>
    <row r="295" spans="1:26" ht="12.75" customHeight="1">
      <c r="A295" s="510"/>
      <c r="B295" s="470"/>
      <c r="C295" s="432"/>
      <c r="D295" s="432"/>
      <c r="E295" s="488"/>
      <c r="F295" s="470"/>
      <c r="G295" s="432"/>
      <c r="H295" s="1283"/>
      <c r="I295" s="631"/>
      <c r="J295" s="631"/>
      <c r="K295" s="631"/>
      <c r="L295" s="631"/>
      <c r="M295" s="631"/>
      <c r="N295" s="631"/>
      <c r="O295" s="631"/>
      <c r="P295" s="631"/>
      <c r="Q295" s="631"/>
      <c r="R295" s="631"/>
      <c r="S295" s="631"/>
      <c r="T295" s="631"/>
      <c r="U295" s="631"/>
      <c r="V295" s="631"/>
      <c r="W295" s="631"/>
      <c r="X295" s="631"/>
      <c r="Y295" s="631"/>
      <c r="Z295" s="631"/>
    </row>
    <row r="296" spans="1:26" ht="12.75" customHeight="1">
      <c r="A296" s="510"/>
      <c r="B296" s="470"/>
      <c r="C296" s="432"/>
      <c r="D296" s="432"/>
      <c r="E296" s="488"/>
      <c r="F296" s="470"/>
      <c r="G296" s="432"/>
      <c r="H296" s="1283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</row>
    <row r="297" spans="1:26" ht="12.75" customHeight="1">
      <c r="A297" s="510"/>
      <c r="B297" s="470"/>
      <c r="C297" s="432"/>
      <c r="D297" s="432"/>
      <c r="E297" s="488"/>
      <c r="F297" s="470"/>
      <c r="G297" s="432"/>
      <c r="H297" s="1283"/>
      <c r="I297" s="631"/>
      <c r="J297" s="631"/>
      <c r="K297" s="631"/>
      <c r="L297" s="631"/>
      <c r="M297" s="631"/>
      <c r="N297" s="631"/>
      <c r="O297" s="631"/>
      <c r="P297" s="631"/>
      <c r="Q297" s="631"/>
      <c r="R297" s="631"/>
      <c r="S297" s="631"/>
      <c r="T297" s="631"/>
      <c r="U297" s="631"/>
      <c r="V297" s="631"/>
      <c r="W297" s="631"/>
      <c r="X297" s="631"/>
      <c r="Y297" s="631"/>
      <c r="Z297" s="631"/>
    </row>
    <row r="298" spans="1:26" ht="12.75" customHeight="1">
      <c r="A298" s="485"/>
      <c r="B298" s="470"/>
      <c r="C298" s="432"/>
      <c r="D298" s="432"/>
      <c r="E298" s="488"/>
      <c r="F298" s="470"/>
      <c r="G298" s="432"/>
      <c r="H298" s="1283"/>
      <c r="I298" s="631"/>
      <c r="J298" s="631"/>
      <c r="K298" s="631"/>
      <c r="L298" s="631"/>
      <c r="M298" s="631"/>
      <c r="N298" s="631"/>
      <c r="O298" s="631"/>
      <c r="P298" s="631"/>
      <c r="Q298" s="631"/>
      <c r="R298" s="631"/>
      <c r="S298" s="631"/>
      <c r="T298" s="631"/>
      <c r="U298" s="631"/>
      <c r="V298" s="631"/>
      <c r="W298" s="631"/>
      <c r="X298" s="631"/>
      <c r="Y298" s="631"/>
      <c r="Z298" s="631"/>
    </row>
    <row r="299" spans="1:26" ht="12.75" customHeight="1">
      <c r="A299" s="511"/>
      <c r="B299" s="470"/>
      <c r="C299" s="432"/>
      <c r="D299" s="432"/>
      <c r="E299" s="488"/>
      <c r="F299" s="470"/>
      <c r="G299" s="432"/>
      <c r="H299" s="1283"/>
      <c r="I299" s="631"/>
      <c r="J299" s="631"/>
      <c r="K299" s="631"/>
      <c r="L299" s="631"/>
      <c r="M299" s="631"/>
      <c r="N299" s="631"/>
      <c r="O299" s="631"/>
      <c r="P299" s="631"/>
      <c r="Q299" s="631"/>
      <c r="R299" s="631"/>
      <c r="S299" s="631"/>
      <c r="T299" s="631"/>
      <c r="U299" s="631"/>
      <c r="V299" s="631"/>
      <c r="W299" s="631"/>
      <c r="X299" s="631"/>
      <c r="Y299" s="631"/>
      <c r="Z299" s="631"/>
    </row>
    <row r="300" spans="1:26" ht="12.75" customHeight="1">
      <c r="A300" s="511"/>
      <c r="B300" s="470"/>
      <c r="C300" s="432"/>
      <c r="D300" s="432"/>
      <c r="E300" s="488"/>
      <c r="F300" s="470"/>
      <c r="G300" s="432"/>
      <c r="H300" s="1283"/>
      <c r="I300" s="631"/>
      <c r="J300" s="631"/>
      <c r="K300" s="631"/>
      <c r="L300" s="631"/>
      <c r="M300" s="631"/>
      <c r="N300" s="631"/>
      <c r="O300" s="631"/>
      <c r="P300" s="631"/>
      <c r="Q300" s="631"/>
      <c r="R300" s="631"/>
      <c r="S300" s="631"/>
      <c r="T300" s="631"/>
      <c r="U300" s="631"/>
      <c r="V300" s="631"/>
      <c r="W300" s="631"/>
      <c r="X300" s="631"/>
      <c r="Y300" s="631"/>
      <c r="Z300" s="631"/>
    </row>
    <row r="301" spans="1:26" ht="13.5" customHeight="1">
      <c r="A301" s="111"/>
      <c r="B301" s="470"/>
      <c r="C301" s="432"/>
      <c r="D301" s="432"/>
      <c r="E301" s="488"/>
      <c r="F301" s="494"/>
      <c r="G301" s="1284"/>
      <c r="H301" s="1290"/>
      <c r="I301" s="631"/>
      <c r="J301" s="631"/>
      <c r="K301" s="631"/>
      <c r="L301" s="631"/>
      <c r="M301" s="631"/>
      <c r="N301" s="631"/>
      <c r="O301" s="631"/>
      <c r="P301" s="631"/>
      <c r="Q301" s="631"/>
      <c r="R301" s="631"/>
      <c r="S301" s="631"/>
      <c r="T301" s="631"/>
      <c r="U301" s="631"/>
      <c r="V301" s="631"/>
      <c r="W301" s="631"/>
      <c r="X301" s="631"/>
      <c r="Y301" s="631"/>
      <c r="Z301" s="631"/>
    </row>
    <row r="302" spans="1:26" ht="13.5" customHeight="1">
      <c r="A302" s="111"/>
      <c r="B302" s="470"/>
      <c r="C302" s="432"/>
      <c r="D302" s="432"/>
      <c r="E302" s="1291"/>
      <c r="F302" s="1292"/>
      <c r="G302" s="1293"/>
      <c r="H302" s="1294"/>
      <c r="I302" s="631"/>
      <c r="J302" s="631"/>
      <c r="K302" s="631"/>
      <c r="L302" s="631"/>
      <c r="M302" s="631"/>
      <c r="N302" s="631"/>
      <c r="O302" s="631"/>
      <c r="P302" s="631"/>
      <c r="Q302" s="631"/>
      <c r="R302" s="631"/>
      <c r="S302" s="631"/>
      <c r="T302" s="631"/>
      <c r="U302" s="631"/>
      <c r="V302" s="631"/>
      <c r="W302" s="631"/>
      <c r="X302" s="631"/>
      <c r="Y302" s="631"/>
      <c r="Z302" s="631"/>
    </row>
    <row r="303" spans="1:26" ht="12.75" customHeight="1">
      <c r="A303" s="174"/>
      <c r="B303" s="470"/>
      <c r="C303" s="432"/>
      <c r="D303" s="432"/>
      <c r="E303" s="430"/>
      <c r="F303" s="470"/>
      <c r="G303" s="432"/>
      <c r="H303" s="1295"/>
      <c r="I303" s="631"/>
      <c r="J303" s="631"/>
      <c r="K303" s="631"/>
      <c r="L303" s="631"/>
      <c r="M303" s="631"/>
      <c r="N303" s="631"/>
      <c r="O303" s="631"/>
      <c r="P303" s="631"/>
      <c r="Q303" s="631"/>
      <c r="R303" s="631"/>
      <c r="S303" s="631"/>
      <c r="T303" s="631"/>
      <c r="U303" s="631"/>
      <c r="V303" s="631"/>
      <c r="W303" s="631"/>
      <c r="X303" s="631"/>
      <c r="Y303" s="631"/>
      <c r="Z303" s="631"/>
    </row>
    <row r="304" spans="1:26" ht="12.75" customHeight="1">
      <c r="A304" s="200"/>
      <c r="B304" s="470"/>
      <c r="C304" s="432"/>
      <c r="D304" s="432"/>
      <c r="E304" s="484"/>
      <c r="F304" s="470"/>
      <c r="G304" s="432"/>
      <c r="H304" s="1295"/>
      <c r="I304" s="631"/>
      <c r="J304" s="631"/>
      <c r="K304" s="631"/>
      <c r="L304" s="631"/>
      <c r="M304" s="631"/>
      <c r="N304" s="631"/>
      <c r="O304" s="631"/>
      <c r="P304" s="631"/>
      <c r="Q304" s="631"/>
      <c r="R304" s="631"/>
      <c r="S304" s="631"/>
      <c r="T304" s="631"/>
      <c r="U304" s="631"/>
      <c r="V304" s="631"/>
      <c r="W304" s="631"/>
      <c r="X304" s="631"/>
      <c r="Y304" s="631"/>
      <c r="Z304" s="631"/>
    </row>
    <row r="305" spans="1:26" ht="12.75" customHeight="1">
      <c r="A305" s="200"/>
      <c r="B305" s="470"/>
      <c r="C305" s="432"/>
      <c r="D305" s="432"/>
      <c r="E305" s="484"/>
      <c r="F305" s="470"/>
      <c r="G305" s="432"/>
      <c r="H305" s="1295"/>
      <c r="I305" s="631"/>
      <c r="J305" s="631"/>
      <c r="K305" s="631"/>
      <c r="L305" s="631"/>
      <c r="M305" s="631"/>
      <c r="N305" s="631"/>
      <c r="O305" s="631"/>
      <c r="P305" s="631"/>
      <c r="Q305" s="631"/>
      <c r="R305" s="631"/>
      <c r="S305" s="631"/>
      <c r="T305" s="631"/>
      <c r="U305" s="631"/>
      <c r="V305" s="631"/>
      <c r="W305" s="631"/>
      <c r="X305" s="631"/>
      <c r="Y305" s="631"/>
      <c r="Z305" s="631"/>
    </row>
    <row r="306" spans="1:26" ht="12.75" customHeight="1">
      <c r="A306" s="174"/>
      <c r="B306" s="470"/>
      <c r="C306" s="432"/>
      <c r="D306" s="432"/>
      <c r="E306" s="433"/>
      <c r="F306" s="478"/>
      <c r="G306" s="1287"/>
      <c r="H306" s="1296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</row>
    <row r="307" spans="1:26" ht="12.75" customHeight="1">
      <c r="A307" s="174"/>
      <c r="B307" s="470"/>
      <c r="C307" s="432"/>
      <c r="D307" s="432"/>
      <c r="E307" s="513"/>
      <c r="F307" s="470"/>
      <c r="G307" s="432"/>
      <c r="H307" s="1283"/>
      <c r="I307" s="631"/>
      <c r="J307" s="631"/>
      <c r="K307" s="631"/>
      <c r="L307" s="631"/>
      <c r="M307" s="631"/>
      <c r="N307" s="631"/>
      <c r="O307" s="631"/>
      <c r="P307" s="631"/>
      <c r="Q307" s="631"/>
      <c r="R307" s="631"/>
      <c r="S307" s="631"/>
      <c r="T307" s="631"/>
      <c r="U307" s="631"/>
      <c r="V307" s="631"/>
      <c r="W307" s="631"/>
      <c r="X307" s="631"/>
      <c r="Y307" s="631"/>
      <c r="Z307" s="631"/>
    </row>
    <row r="308" spans="1:26" ht="12.75" customHeight="1">
      <c r="A308" s="174"/>
      <c r="B308" s="470"/>
      <c r="C308" s="432"/>
      <c r="D308" s="432"/>
      <c r="E308" s="514"/>
      <c r="F308" s="494"/>
      <c r="G308" s="1284"/>
      <c r="H308" s="1290"/>
      <c r="I308" s="631"/>
      <c r="J308" s="631"/>
      <c r="K308" s="631"/>
      <c r="L308" s="631"/>
      <c r="M308" s="631"/>
      <c r="N308" s="631"/>
      <c r="O308" s="631"/>
      <c r="P308" s="631"/>
      <c r="Q308" s="631"/>
      <c r="R308" s="631"/>
      <c r="S308" s="631"/>
      <c r="T308" s="631"/>
      <c r="U308" s="631"/>
      <c r="V308" s="631"/>
      <c r="W308" s="631"/>
      <c r="X308" s="631"/>
      <c r="Y308" s="631"/>
      <c r="Z308" s="631"/>
    </row>
    <row r="309" spans="1:26" ht="12.75" customHeight="1">
      <c r="A309" s="174"/>
      <c r="B309" s="470"/>
      <c r="C309" s="432"/>
      <c r="D309" s="432"/>
      <c r="E309" s="514"/>
      <c r="F309" s="470"/>
      <c r="G309" s="432"/>
      <c r="H309" s="1283"/>
      <c r="I309" s="631"/>
      <c r="J309" s="631"/>
      <c r="K309" s="631"/>
      <c r="L309" s="631"/>
      <c r="M309" s="631"/>
      <c r="N309" s="631"/>
      <c r="O309" s="631"/>
      <c r="P309" s="631"/>
      <c r="Q309" s="631"/>
      <c r="R309" s="631"/>
      <c r="S309" s="631"/>
      <c r="T309" s="631"/>
      <c r="U309" s="631"/>
      <c r="V309" s="631"/>
      <c r="W309" s="631"/>
      <c r="X309" s="631"/>
      <c r="Y309" s="631"/>
      <c r="Z309" s="631"/>
    </row>
    <row r="310" spans="1:26" ht="12.75" customHeight="1">
      <c r="A310" s="174"/>
      <c r="B310" s="470"/>
      <c r="C310" s="432"/>
      <c r="D310" s="432"/>
      <c r="E310" s="514"/>
      <c r="F310" s="478"/>
      <c r="G310" s="1287"/>
      <c r="H310" s="1297"/>
      <c r="I310" s="631"/>
      <c r="J310" s="631"/>
      <c r="K310" s="631"/>
      <c r="L310" s="631"/>
      <c r="M310" s="631"/>
      <c r="N310" s="631"/>
      <c r="O310" s="631"/>
      <c r="P310" s="631"/>
      <c r="Q310" s="631"/>
      <c r="R310" s="631"/>
      <c r="S310" s="631"/>
      <c r="T310" s="631"/>
      <c r="U310" s="631"/>
      <c r="V310" s="631"/>
      <c r="W310" s="631"/>
      <c r="X310" s="631"/>
      <c r="Y310" s="631"/>
      <c r="Z310" s="631"/>
    </row>
    <row r="311" spans="1:26" ht="12.75" customHeight="1">
      <c r="A311" s="174"/>
      <c r="B311" s="470"/>
      <c r="C311" s="432"/>
      <c r="D311" s="432"/>
      <c r="E311" s="513"/>
      <c r="F311" s="478"/>
      <c r="G311" s="1287"/>
      <c r="H311" s="1296"/>
      <c r="I311" s="631"/>
      <c r="J311" s="631"/>
      <c r="K311" s="631"/>
      <c r="L311" s="631"/>
      <c r="M311" s="631"/>
      <c r="N311" s="631"/>
      <c r="O311" s="631"/>
      <c r="P311" s="631"/>
      <c r="Q311" s="631"/>
      <c r="R311" s="631"/>
      <c r="S311" s="631"/>
      <c r="T311" s="631"/>
      <c r="U311" s="631"/>
      <c r="V311" s="631"/>
      <c r="W311" s="631"/>
      <c r="X311" s="631"/>
      <c r="Y311" s="631"/>
      <c r="Z311" s="631"/>
    </row>
    <row r="312" spans="1:26" ht="12.75" customHeight="1">
      <c r="A312" s="174"/>
      <c r="B312" s="470"/>
      <c r="C312" s="432"/>
      <c r="D312" s="432"/>
      <c r="E312" s="484"/>
      <c r="F312" s="470"/>
      <c r="G312" s="432"/>
      <c r="H312" s="1283"/>
      <c r="I312" s="631"/>
      <c r="J312" s="631"/>
      <c r="K312" s="631"/>
      <c r="L312" s="631"/>
      <c r="M312" s="631"/>
      <c r="N312" s="631"/>
      <c r="O312" s="631"/>
      <c r="P312" s="631"/>
      <c r="Q312" s="631"/>
      <c r="R312" s="631"/>
      <c r="S312" s="631"/>
      <c r="T312" s="631"/>
      <c r="U312" s="631"/>
      <c r="V312" s="631"/>
      <c r="W312" s="631"/>
      <c r="X312" s="631"/>
      <c r="Y312" s="631"/>
      <c r="Z312" s="631"/>
    </row>
    <row r="313" spans="1:26" ht="12.75" customHeight="1">
      <c r="A313" s="174"/>
      <c r="B313" s="470"/>
      <c r="C313" s="432"/>
      <c r="D313" s="432"/>
      <c r="E313" s="487"/>
      <c r="F313" s="470"/>
      <c r="G313" s="432"/>
      <c r="H313" s="1295"/>
      <c r="I313" s="631"/>
      <c r="J313" s="631"/>
      <c r="K313" s="631"/>
      <c r="L313" s="631"/>
      <c r="M313" s="631"/>
      <c r="N313" s="631"/>
      <c r="O313" s="631"/>
      <c r="P313" s="631"/>
      <c r="Q313" s="631"/>
      <c r="R313" s="631"/>
      <c r="S313" s="631"/>
      <c r="T313" s="631"/>
      <c r="U313" s="631"/>
      <c r="V313" s="631"/>
      <c r="W313" s="631"/>
      <c r="X313" s="631"/>
      <c r="Y313" s="631"/>
      <c r="Z313" s="631"/>
    </row>
    <row r="314" spans="1:26" ht="12.75" customHeight="1">
      <c r="A314" s="174"/>
      <c r="B314" s="470"/>
      <c r="C314" s="432"/>
      <c r="D314" s="432"/>
      <c r="E314" s="488"/>
      <c r="F314" s="470"/>
      <c r="G314" s="432"/>
      <c r="H314" s="1295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</row>
    <row r="315" spans="1:26" ht="21" customHeight="1">
      <c r="A315" s="1526"/>
      <c r="B315" s="1329"/>
      <c r="C315" s="1329"/>
      <c r="D315" s="1329"/>
      <c r="E315" s="1329"/>
      <c r="F315" s="1329"/>
      <c r="G315" s="1329"/>
      <c r="H315" s="1330"/>
      <c r="I315" s="631"/>
      <c r="J315" s="631"/>
      <c r="K315" s="631"/>
      <c r="L315" s="631"/>
      <c r="M315" s="631"/>
      <c r="N315" s="631"/>
      <c r="O315" s="631"/>
      <c r="P315" s="631"/>
      <c r="Q315" s="631"/>
      <c r="R315" s="631"/>
      <c r="S315" s="631"/>
      <c r="T315" s="631"/>
      <c r="U315" s="631"/>
      <c r="V315" s="631"/>
      <c r="W315" s="631"/>
      <c r="X315" s="631"/>
      <c r="Y315" s="631"/>
      <c r="Z315" s="631"/>
    </row>
    <row r="316" spans="1:26" ht="15.75" customHeight="1">
      <c r="A316" s="1207"/>
      <c r="B316" s="1208"/>
      <c r="C316" s="1542"/>
      <c r="D316" s="1543"/>
      <c r="E316" s="1208"/>
      <c r="F316" s="1208"/>
      <c r="G316" s="1542"/>
      <c r="H316" s="1544"/>
      <c r="I316" s="631"/>
      <c r="J316" s="631"/>
      <c r="K316" s="631"/>
      <c r="L316" s="631"/>
      <c r="M316" s="631"/>
      <c r="N316" s="631"/>
      <c r="O316" s="631"/>
      <c r="P316" s="631"/>
      <c r="Q316" s="631"/>
      <c r="R316" s="631"/>
      <c r="S316" s="631"/>
      <c r="T316" s="631"/>
      <c r="U316" s="631"/>
      <c r="V316" s="631"/>
      <c r="W316" s="631"/>
      <c r="X316" s="631"/>
      <c r="Y316" s="631"/>
      <c r="Z316" s="631"/>
    </row>
    <row r="317" spans="1:26" ht="15.75" customHeight="1">
      <c r="A317" s="1277"/>
      <c r="B317" s="1278"/>
      <c r="C317" s="1532"/>
      <c r="D317" s="1488"/>
      <c r="E317" s="1298"/>
      <c r="F317" s="1278"/>
      <c r="G317" s="1532"/>
      <c r="H317" s="1430"/>
      <c r="I317" s="631"/>
      <c r="J317" s="631"/>
      <c r="K317" s="631"/>
      <c r="L317" s="631"/>
      <c r="M317" s="631"/>
      <c r="N317" s="631"/>
      <c r="O317" s="631"/>
      <c r="P317" s="631"/>
      <c r="Q317" s="631"/>
      <c r="R317" s="631"/>
      <c r="S317" s="631"/>
      <c r="T317" s="631"/>
      <c r="U317" s="631"/>
      <c r="V317" s="631"/>
      <c r="W317" s="631"/>
      <c r="X317" s="631"/>
      <c r="Y317" s="631"/>
      <c r="Z317" s="631"/>
    </row>
    <row r="318" spans="1:26" ht="15.75" customHeight="1">
      <c r="A318" s="144"/>
      <c r="B318" s="470"/>
      <c r="C318" s="1530"/>
      <c r="D318" s="1317"/>
      <c r="E318" s="546"/>
      <c r="F318" s="470"/>
      <c r="G318" s="1530"/>
      <c r="H318" s="1310"/>
      <c r="I318" s="631"/>
      <c r="J318" s="631"/>
      <c r="K318" s="631"/>
      <c r="L318" s="631"/>
      <c r="M318" s="631"/>
      <c r="N318" s="631"/>
      <c r="O318" s="631"/>
      <c r="P318" s="631"/>
      <c r="Q318" s="631"/>
      <c r="R318" s="631"/>
      <c r="S318" s="631"/>
      <c r="T318" s="631"/>
      <c r="U318" s="631"/>
      <c r="V318" s="631"/>
      <c r="W318" s="631"/>
      <c r="X318" s="631"/>
      <c r="Y318" s="631"/>
      <c r="Z318" s="631"/>
    </row>
    <row r="319" spans="1:26" ht="15.75" customHeight="1">
      <c r="A319" s="46"/>
      <c r="B319" s="470"/>
      <c r="C319" s="1530"/>
      <c r="D319" s="1317"/>
      <c r="E319" s="71"/>
      <c r="F319" s="470"/>
      <c r="G319" s="1530"/>
      <c r="H319" s="1310"/>
      <c r="I319" s="631"/>
      <c r="J319" s="631"/>
      <c r="K319" s="631"/>
      <c r="L319" s="631"/>
      <c r="M319" s="631"/>
      <c r="N319" s="631"/>
      <c r="O319" s="631"/>
      <c r="P319" s="631"/>
      <c r="Q319" s="631"/>
      <c r="R319" s="631"/>
      <c r="S319" s="631"/>
      <c r="T319" s="631"/>
      <c r="U319" s="631"/>
      <c r="V319" s="631"/>
      <c r="W319" s="631"/>
      <c r="X319" s="631"/>
      <c r="Y319" s="631"/>
      <c r="Z319" s="631"/>
    </row>
    <row r="320" spans="1:26" ht="15.75" customHeight="1">
      <c r="A320" s="46"/>
      <c r="B320" s="470"/>
      <c r="C320" s="1530"/>
      <c r="D320" s="1317"/>
      <c r="E320" s="71"/>
      <c r="F320" s="470"/>
      <c r="G320" s="1530"/>
      <c r="H320" s="1310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</row>
    <row r="321" spans="1:26" ht="15.75" customHeight="1">
      <c r="A321" s="174"/>
      <c r="B321" s="470"/>
      <c r="C321" s="1530"/>
      <c r="D321" s="1317"/>
      <c r="E321" s="1299"/>
      <c r="F321" s="470"/>
      <c r="G321" s="1530"/>
      <c r="H321" s="1310"/>
      <c r="I321" s="631"/>
      <c r="J321" s="631"/>
      <c r="K321" s="631"/>
      <c r="L321" s="631"/>
      <c r="M321" s="631"/>
      <c r="N321" s="631"/>
      <c r="O321" s="631"/>
      <c r="P321" s="631"/>
      <c r="Q321" s="631"/>
      <c r="R321" s="631"/>
      <c r="S321" s="631"/>
      <c r="T321" s="631"/>
      <c r="U321" s="631"/>
      <c r="V321" s="631"/>
      <c r="W321" s="631"/>
      <c r="X321" s="631"/>
      <c r="Y321" s="631"/>
      <c r="Z321" s="631"/>
    </row>
    <row r="322" spans="1:26" ht="15.75" customHeight="1">
      <c r="A322" s="46"/>
      <c r="B322" s="470"/>
      <c r="C322" s="1530"/>
      <c r="D322" s="1317"/>
      <c r="E322" s="71"/>
      <c r="F322" s="470"/>
      <c r="G322" s="1530"/>
      <c r="H322" s="1310"/>
      <c r="I322" s="631"/>
      <c r="J322" s="631"/>
      <c r="K322" s="631"/>
      <c r="L322" s="631"/>
      <c r="M322" s="631"/>
      <c r="N322" s="631"/>
      <c r="O322" s="631"/>
      <c r="P322" s="631"/>
      <c r="Q322" s="631"/>
      <c r="R322" s="631"/>
      <c r="S322" s="631"/>
      <c r="T322" s="631"/>
      <c r="U322" s="631"/>
      <c r="V322" s="631"/>
      <c r="W322" s="631"/>
      <c r="X322" s="631"/>
      <c r="Y322" s="631"/>
      <c r="Z322" s="631"/>
    </row>
    <row r="323" spans="1:26" ht="15.75" customHeight="1">
      <c r="A323" s="46"/>
      <c r="B323" s="470"/>
      <c r="C323" s="1530"/>
      <c r="D323" s="1317"/>
      <c r="E323" s="71"/>
      <c r="F323" s="470"/>
      <c r="G323" s="1530"/>
      <c r="H323" s="1310"/>
      <c r="I323" s="631"/>
      <c r="J323" s="631"/>
      <c r="K323" s="631"/>
      <c r="L323" s="631"/>
      <c r="M323" s="631"/>
      <c r="N323" s="631"/>
      <c r="O323" s="631"/>
      <c r="P323" s="631"/>
      <c r="Q323" s="631"/>
      <c r="R323" s="631"/>
      <c r="S323" s="631"/>
      <c r="T323" s="631"/>
      <c r="U323" s="631"/>
      <c r="V323" s="631"/>
      <c r="W323" s="631"/>
      <c r="X323" s="631"/>
      <c r="Y323" s="631"/>
      <c r="Z323" s="631"/>
    </row>
    <row r="324" spans="1:26" ht="15.75" customHeight="1">
      <c r="A324" s="46"/>
      <c r="B324" s="470"/>
      <c r="C324" s="1530"/>
      <c r="D324" s="1317"/>
      <c r="E324" s="71"/>
      <c r="F324" s="470"/>
      <c r="G324" s="1530"/>
      <c r="H324" s="1310"/>
      <c r="I324" s="631"/>
      <c r="J324" s="631"/>
      <c r="K324" s="631"/>
      <c r="L324" s="631"/>
      <c r="M324" s="631"/>
      <c r="N324" s="631"/>
      <c r="O324" s="631"/>
      <c r="P324" s="631"/>
      <c r="Q324" s="631"/>
      <c r="R324" s="631"/>
      <c r="S324" s="631"/>
      <c r="T324" s="631"/>
      <c r="U324" s="631"/>
      <c r="V324" s="631"/>
      <c r="W324" s="631"/>
      <c r="X324" s="631"/>
      <c r="Y324" s="631"/>
      <c r="Z324" s="631"/>
    </row>
    <row r="325" spans="1:26" ht="15.75" customHeight="1">
      <c r="A325" s="485"/>
      <c r="B325" s="470"/>
      <c r="C325" s="1530"/>
      <c r="D325" s="1317"/>
      <c r="E325" s="488"/>
      <c r="F325" s="470"/>
      <c r="G325" s="1530"/>
      <c r="H325" s="1310"/>
      <c r="I325" s="631"/>
      <c r="J325" s="631"/>
      <c r="K325" s="631"/>
      <c r="L325" s="631"/>
      <c r="M325" s="631"/>
      <c r="N325" s="631"/>
      <c r="O325" s="631"/>
      <c r="P325" s="631"/>
      <c r="Q325" s="631"/>
      <c r="R325" s="631"/>
      <c r="S325" s="631"/>
      <c r="T325" s="631"/>
      <c r="U325" s="631"/>
      <c r="V325" s="631"/>
      <c r="W325" s="631"/>
      <c r="X325" s="631"/>
      <c r="Y325" s="631"/>
      <c r="Z325" s="631"/>
    </row>
    <row r="326" spans="1:26" ht="15.75" customHeight="1">
      <c r="A326" s="485"/>
      <c r="B326" s="470"/>
      <c r="C326" s="1530"/>
      <c r="D326" s="1317"/>
      <c r="E326" s="488"/>
      <c r="F326" s="470"/>
      <c r="G326" s="1530"/>
      <c r="H326" s="1310"/>
      <c r="I326" s="631"/>
      <c r="J326" s="631"/>
      <c r="K326" s="631"/>
      <c r="L326" s="631"/>
      <c r="M326" s="631"/>
      <c r="N326" s="631"/>
      <c r="O326" s="631"/>
      <c r="P326" s="631"/>
      <c r="Q326" s="631"/>
      <c r="R326" s="631"/>
      <c r="S326" s="631"/>
      <c r="T326" s="631"/>
      <c r="U326" s="631"/>
      <c r="V326" s="631"/>
      <c r="W326" s="631"/>
      <c r="X326" s="631"/>
      <c r="Y326" s="631"/>
      <c r="Z326" s="631"/>
    </row>
    <row r="327" spans="1:26" ht="15.75" customHeight="1">
      <c r="A327" s="485"/>
      <c r="B327" s="470"/>
      <c r="C327" s="1530"/>
      <c r="D327" s="1317"/>
      <c r="E327" s="488"/>
      <c r="F327" s="470"/>
      <c r="G327" s="1530"/>
      <c r="H327" s="1310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</row>
    <row r="328" spans="1:26" ht="15.75" customHeight="1">
      <c r="A328" s="485"/>
      <c r="B328" s="470"/>
      <c r="C328" s="1530"/>
      <c r="D328" s="1317"/>
      <c r="E328" s="488"/>
      <c r="F328" s="470"/>
      <c r="G328" s="1530"/>
      <c r="H328" s="1310"/>
      <c r="I328" s="631"/>
      <c r="J328" s="631"/>
      <c r="K328" s="631"/>
      <c r="L328" s="631"/>
      <c r="M328" s="631"/>
      <c r="N328" s="631"/>
      <c r="O328" s="631"/>
      <c r="P328" s="631"/>
      <c r="Q328" s="631"/>
      <c r="R328" s="631"/>
      <c r="S328" s="631"/>
      <c r="T328" s="631"/>
      <c r="U328" s="631"/>
      <c r="V328" s="631"/>
      <c r="W328" s="631"/>
      <c r="X328" s="631"/>
      <c r="Y328" s="631"/>
      <c r="Z328" s="631"/>
    </row>
    <row r="329" spans="1:26" ht="15.75" customHeight="1">
      <c r="A329" s="485"/>
      <c r="B329" s="470"/>
      <c r="C329" s="1530"/>
      <c r="D329" s="1317"/>
      <c r="E329" s="488"/>
      <c r="F329" s="470"/>
      <c r="G329" s="1530"/>
      <c r="H329" s="1310"/>
      <c r="I329" s="631"/>
      <c r="J329" s="631"/>
      <c r="K329" s="631"/>
      <c r="L329" s="631"/>
      <c r="M329" s="631"/>
      <c r="N329" s="631"/>
      <c r="O329" s="631"/>
      <c r="P329" s="631"/>
      <c r="Q329" s="631"/>
      <c r="R329" s="631"/>
      <c r="S329" s="631"/>
      <c r="T329" s="631"/>
      <c r="U329" s="631"/>
      <c r="V329" s="631"/>
      <c r="W329" s="631"/>
      <c r="X329" s="631"/>
      <c r="Y329" s="631"/>
      <c r="Z329" s="631"/>
    </row>
    <row r="330" spans="1:26" ht="15.75" customHeight="1">
      <c r="A330" s="485"/>
      <c r="B330" s="470"/>
      <c r="C330" s="1530"/>
      <c r="D330" s="1317"/>
      <c r="E330" s="488"/>
      <c r="F330" s="470"/>
      <c r="G330" s="1530"/>
      <c r="H330" s="1310"/>
      <c r="I330" s="631"/>
      <c r="J330" s="631"/>
      <c r="K330" s="631"/>
      <c r="L330" s="631"/>
      <c r="M330" s="631"/>
      <c r="N330" s="631"/>
      <c r="O330" s="631"/>
      <c r="P330" s="631"/>
      <c r="Q330" s="631"/>
      <c r="R330" s="631"/>
      <c r="S330" s="631"/>
      <c r="T330" s="631"/>
      <c r="U330" s="631"/>
      <c r="V330" s="631"/>
      <c r="W330" s="631"/>
      <c r="X330" s="631"/>
      <c r="Y330" s="631"/>
      <c r="Z330" s="631"/>
    </row>
    <row r="331" spans="1:26" ht="15.75" customHeight="1">
      <c r="A331" s="485"/>
      <c r="B331" s="470"/>
      <c r="C331" s="1530"/>
      <c r="D331" s="1317"/>
      <c r="E331" s="488"/>
      <c r="F331" s="470"/>
      <c r="G331" s="1530"/>
      <c r="H331" s="1310"/>
      <c r="I331" s="631"/>
      <c r="J331" s="631"/>
      <c r="K331" s="631"/>
      <c r="L331" s="631"/>
      <c r="M331" s="631"/>
      <c r="N331" s="631"/>
      <c r="O331" s="631"/>
      <c r="P331" s="631"/>
      <c r="Q331" s="631"/>
      <c r="R331" s="631"/>
      <c r="S331" s="631"/>
      <c r="T331" s="631"/>
      <c r="U331" s="631"/>
      <c r="V331" s="631"/>
      <c r="W331" s="631"/>
      <c r="X331" s="631"/>
      <c r="Y331" s="631"/>
      <c r="Z331" s="631"/>
    </row>
    <row r="332" spans="1:26" ht="15.75" customHeight="1">
      <c r="A332" s="485"/>
      <c r="B332" s="470"/>
      <c r="C332" s="1530"/>
      <c r="D332" s="1317"/>
      <c r="E332" s="488"/>
      <c r="F332" s="470"/>
      <c r="G332" s="1530"/>
      <c r="H332" s="1310"/>
      <c r="I332" s="631"/>
      <c r="J332" s="631"/>
      <c r="K332" s="631"/>
      <c r="L332" s="631"/>
      <c r="M332" s="631"/>
      <c r="N332" s="631"/>
      <c r="O332" s="631"/>
      <c r="P332" s="631"/>
      <c r="Q332" s="631"/>
      <c r="R332" s="631"/>
      <c r="S332" s="631"/>
      <c r="T332" s="631"/>
      <c r="U332" s="631"/>
      <c r="V332" s="631"/>
      <c r="W332" s="631"/>
      <c r="X332" s="631"/>
      <c r="Y332" s="631"/>
      <c r="Z332" s="631"/>
    </row>
    <row r="333" spans="1:26" ht="15.75" customHeight="1">
      <c r="A333" s="485"/>
      <c r="B333" s="470"/>
      <c r="C333" s="1530"/>
      <c r="D333" s="1317"/>
      <c r="E333" s="488"/>
      <c r="F333" s="470"/>
      <c r="G333" s="1530"/>
      <c r="H333" s="1310"/>
      <c r="I333" s="631"/>
      <c r="J333" s="631"/>
      <c r="K333" s="631"/>
      <c r="L333" s="631"/>
      <c r="M333" s="631"/>
      <c r="N333" s="631"/>
      <c r="O333" s="631"/>
      <c r="P333" s="631"/>
      <c r="Q333" s="631"/>
      <c r="R333" s="631"/>
      <c r="S333" s="631"/>
      <c r="T333" s="631"/>
      <c r="U333" s="631"/>
      <c r="V333" s="631"/>
      <c r="W333" s="631"/>
      <c r="X333" s="631"/>
      <c r="Y333" s="631"/>
      <c r="Z333" s="631"/>
    </row>
    <row r="334" spans="1:26" ht="15.75" customHeight="1">
      <c r="A334" s="485"/>
      <c r="B334" s="470"/>
      <c r="C334" s="1530"/>
      <c r="D334" s="1317"/>
      <c r="E334" s="488"/>
      <c r="F334" s="470"/>
      <c r="G334" s="1530"/>
      <c r="H334" s="1310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</row>
    <row r="335" spans="1:26" ht="15.75" customHeight="1">
      <c r="A335" s="485"/>
      <c r="B335" s="470"/>
      <c r="C335" s="1530"/>
      <c r="D335" s="1317"/>
      <c r="E335" s="488"/>
      <c r="F335" s="470"/>
      <c r="G335" s="1530"/>
      <c r="H335" s="1310"/>
      <c r="I335" s="631"/>
      <c r="J335" s="631"/>
      <c r="K335" s="631"/>
      <c r="L335" s="631"/>
      <c r="M335" s="631"/>
      <c r="N335" s="631"/>
      <c r="O335" s="631"/>
      <c r="P335" s="631"/>
      <c r="Q335" s="631"/>
      <c r="R335" s="631"/>
      <c r="S335" s="631"/>
      <c r="T335" s="631"/>
      <c r="U335" s="631"/>
      <c r="V335" s="631"/>
      <c r="W335" s="631"/>
      <c r="X335" s="631"/>
      <c r="Y335" s="631"/>
      <c r="Z335" s="631"/>
    </row>
    <row r="336" spans="1:26" ht="15.75" customHeight="1">
      <c r="A336" s="485"/>
      <c r="B336" s="470"/>
      <c r="C336" s="1530"/>
      <c r="D336" s="1317"/>
      <c r="E336" s="488"/>
      <c r="F336" s="470"/>
      <c r="G336" s="1530"/>
      <c r="H336" s="1310"/>
      <c r="I336" s="631"/>
      <c r="J336" s="631"/>
      <c r="K336" s="631"/>
      <c r="L336" s="631"/>
      <c r="M336" s="631"/>
      <c r="N336" s="631"/>
      <c r="O336" s="631"/>
      <c r="P336" s="631"/>
      <c r="Q336" s="631"/>
      <c r="R336" s="631"/>
      <c r="S336" s="631"/>
      <c r="T336" s="631"/>
      <c r="U336" s="631"/>
      <c r="V336" s="631"/>
      <c r="W336" s="631"/>
      <c r="X336" s="631"/>
      <c r="Y336" s="631"/>
      <c r="Z336" s="631"/>
    </row>
    <row r="337" spans="1:26" ht="15.75" customHeight="1">
      <c r="A337" s="485"/>
      <c r="B337" s="470"/>
      <c r="C337" s="1530"/>
      <c r="D337" s="1317"/>
      <c r="E337" s="488"/>
      <c r="F337" s="470"/>
      <c r="G337" s="1530"/>
      <c r="H337" s="1310"/>
      <c r="I337" s="631"/>
      <c r="J337" s="631"/>
      <c r="K337" s="631"/>
      <c r="L337" s="631"/>
      <c r="M337" s="631"/>
      <c r="N337" s="631"/>
      <c r="O337" s="631"/>
      <c r="P337" s="631"/>
      <c r="Q337" s="631"/>
      <c r="R337" s="631"/>
      <c r="S337" s="631"/>
      <c r="T337" s="631"/>
      <c r="U337" s="631"/>
      <c r="V337" s="631"/>
      <c r="W337" s="631"/>
      <c r="X337" s="631"/>
      <c r="Y337" s="631"/>
      <c r="Z337" s="631"/>
    </row>
    <row r="338" spans="1:26" ht="15.75" customHeight="1">
      <c r="A338" s="485"/>
      <c r="B338" s="470"/>
      <c r="C338" s="1530"/>
      <c r="D338" s="1317"/>
      <c r="E338" s="488"/>
      <c r="F338" s="470"/>
      <c r="G338" s="1530"/>
      <c r="H338" s="1310"/>
      <c r="I338" s="631"/>
      <c r="J338" s="631"/>
      <c r="K338" s="631"/>
      <c r="L338" s="631"/>
      <c r="M338" s="631"/>
      <c r="N338" s="631"/>
      <c r="O338" s="631"/>
      <c r="P338" s="631"/>
      <c r="Q338" s="631"/>
      <c r="R338" s="631"/>
      <c r="S338" s="631"/>
      <c r="T338" s="631"/>
      <c r="U338" s="631"/>
      <c r="V338" s="631"/>
      <c r="W338" s="631"/>
      <c r="X338" s="631"/>
      <c r="Y338" s="631"/>
      <c r="Z338" s="631"/>
    </row>
    <row r="339" spans="1:26" ht="15.75" customHeight="1">
      <c r="A339" s="485"/>
      <c r="B339" s="470"/>
      <c r="C339" s="1530"/>
      <c r="D339" s="1317"/>
      <c r="E339" s="488"/>
      <c r="F339" s="470"/>
      <c r="G339" s="1530"/>
      <c r="H339" s="1310"/>
      <c r="I339" s="631"/>
      <c r="J339" s="631"/>
      <c r="K339" s="631"/>
      <c r="L339" s="631"/>
      <c r="M339" s="631"/>
      <c r="N339" s="631"/>
      <c r="O339" s="631"/>
      <c r="P339" s="631"/>
      <c r="Q339" s="631"/>
      <c r="R339" s="631"/>
      <c r="S339" s="631"/>
      <c r="T339" s="631"/>
      <c r="U339" s="631"/>
      <c r="V339" s="631"/>
      <c r="W339" s="631"/>
      <c r="X339" s="631"/>
      <c r="Y339" s="631"/>
      <c r="Z339" s="631"/>
    </row>
    <row r="340" spans="1:26" ht="15.75" customHeight="1">
      <c r="A340" s="485"/>
      <c r="B340" s="470"/>
      <c r="C340" s="1533"/>
      <c r="D340" s="1550"/>
      <c r="E340" s="488"/>
      <c r="F340" s="494"/>
      <c r="G340" s="1533"/>
      <c r="H340" s="1333"/>
      <c r="I340" s="631"/>
      <c r="J340" s="631"/>
      <c r="K340" s="631"/>
      <c r="L340" s="631"/>
      <c r="M340" s="631"/>
      <c r="N340" s="631"/>
      <c r="O340" s="631"/>
      <c r="P340" s="631"/>
      <c r="Q340" s="631"/>
      <c r="R340" s="631"/>
      <c r="S340" s="631"/>
      <c r="T340" s="631"/>
      <c r="U340" s="631"/>
      <c r="V340" s="631"/>
      <c r="W340" s="631"/>
      <c r="X340" s="631"/>
      <c r="Y340" s="631"/>
      <c r="Z340" s="631"/>
    </row>
    <row r="341" spans="1:26" ht="13.5" customHeight="1">
      <c r="A341" s="1277"/>
      <c r="B341" s="1278"/>
      <c r="C341" s="1532"/>
      <c r="D341" s="1430"/>
      <c r="E341" s="1277"/>
      <c r="F341" s="1278"/>
      <c r="G341" s="1532"/>
      <c r="H341" s="1430"/>
      <c r="I341" s="631"/>
      <c r="J341" s="631"/>
      <c r="K341" s="631"/>
      <c r="L341" s="631"/>
      <c r="M341" s="631"/>
      <c r="N341" s="631"/>
      <c r="O341" s="631"/>
      <c r="P341" s="631"/>
      <c r="Q341" s="631"/>
      <c r="R341" s="631"/>
      <c r="S341" s="631"/>
      <c r="T341" s="631"/>
      <c r="U341" s="631"/>
      <c r="V341" s="631"/>
      <c r="W341" s="631"/>
      <c r="X341" s="631"/>
      <c r="Y341" s="631"/>
      <c r="Z341" s="631"/>
    </row>
    <row r="342" spans="1:26" ht="12.75" customHeight="1">
      <c r="A342" s="144"/>
      <c r="B342" s="470"/>
      <c r="C342" s="1530"/>
      <c r="D342" s="1310"/>
      <c r="E342" s="144"/>
      <c r="F342" s="470"/>
      <c r="G342" s="1530"/>
      <c r="H342" s="1310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</row>
    <row r="343" spans="1:26" ht="12.75" customHeight="1">
      <c r="A343" s="46"/>
      <c r="B343" s="470"/>
      <c r="C343" s="1530"/>
      <c r="D343" s="1310"/>
      <c r="E343" s="46"/>
      <c r="F343" s="470"/>
      <c r="G343" s="1530"/>
      <c r="H343" s="1310"/>
      <c r="I343" s="631"/>
      <c r="J343" s="631"/>
      <c r="K343" s="631"/>
      <c r="L343" s="631"/>
      <c r="M343" s="631"/>
      <c r="N343" s="631"/>
      <c r="O343" s="631"/>
      <c r="P343" s="631"/>
      <c r="Q343" s="631"/>
      <c r="R343" s="631"/>
      <c r="S343" s="631"/>
      <c r="T343" s="631"/>
      <c r="U343" s="631"/>
      <c r="V343" s="631"/>
      <c r="W343" s="631"/>
      <c r="X343" s="631"/>
      <c r="Y343" s="631"/>
      <c r="Z343" s="631"/>
    </row>
    <row r="344" spans="1:26" ht="12.75" customHeight="1">
      <c r="A344" s="46"/>
      <c r="B344" s="470"/>
      <c r="C344" s="1530"/>
      <c r="D344" s="1310"/>
      <c r="E344" s="46"/>
      <c r="F344" s="470"/>
      <c r="G344" s="1530"/>
      <c r="H344" s="1310"/>
      <c r="I344" s="631"/>
      <c r="J344" s="631"/>
      <c r="K344" s="631"/>
      <c r="L344" s="631"/>
      <c r="M344" s="631"/>
      <c r="N344" s="631"/>
      <c r="O344" s="631"/>
      <c r="P344" s="631"/>
      <c r="Q344" s="631"/>
      <c r="R344" s="631"/>
      <c r="S344" s="631"/>
      <c r="T344" s="631"/>
      <c r="U344" s="631"/>
      <c r="V344" s="631"/>
      <c r="W344" s="631"/>
      <c r="X344" s="631"/>
      <c r="Y344" s="631"/>
      <c r="Z344" s="631"/>
    </row>
    <row r="345" spans="1:26" ht="12.75" customHeight="1">
      <c r="A345" s="485"/>
      <c r="B345" s="470"/>
      <c r="C345" s="1530"/>
      <c r="D345" s="1317"/>
      <c r="E345" s="488"/>
      <c r="F345" s="470"/>
      <c r="G345" s="1530"/>
      <c r="H345" s="1310"/>
      <c r="I345" s="631"/>
      <c r="J345" s="631"/>
      <c r="K345" s="631"/>
      <c r="L345" s="631"/>
      <c r="M345" s="631"/>
      <c r="N345" s="631"/>
      <c r="O345" s="631"/>
      <c r="P345" s="631"/>
      <c r="Q345" s="631"/>
      <c r="R345" s="631"/>
      <c r="S345" s="631"/>
      <c r="T345" s="631"/>
      <c r="U345" s="631"/>
      <c r="V345" s="631"/>
      <c r="W345" s="631"/>
      <c r="X345" s="631"/>
      <c r="Y345" s="631"/>
      <c r="Z345" s="631"/>
    </row>
    <row r="346" spans="1:26" ht="12.75" customHeight="1">
      <c r="A346" s="485"/>
      <c r="B346" s="470"/>
      <c r="C346" s="1530"/>
      <c r="D346" s="1317"/>
      <c r="E346" s="488"/>
      <c r="F346" s="470"/>
      <c r="G346" s="1530"/>
      <c r="H346" s="1310"/>
      <c r="I346" s="631"/>
      <c r="J346" s="631"/>
      <c r="K346" s="631"/>
      <c r="L346" s="631"/>
      <c r="M346" s="631"/>
      <c r="N346" s="631"/>
      <c r="O346" s="631"/>
      <c r="P346" s="631"/>
      <c r="Q346" s="631"/>
      <c r="R346" s="631"/>
      <c r="S346" s="631"/>
      <c r="T346" s="631"/>
      <c r="U346" s="631"/>
      <c r="V346" s="631"/>
      <c r="W346" s="631"/>
      <c r="X346" s="631"/>
      <c r="Y346" s="631"/>
      <c r="Z346" s="631"/>
    </row>
    <row r="347" spans="1:26" ht="12.75" customHeight="1">
      <c r="A347" s="485"/>
      <c r="B347" s="470"/>
      <c r="C347" s="1530"/>
      <c r="D347" s="1317"/>
      <c r="E347" s="488"/>
      <c r="F347" s="470"/>
      <c r="G347" s="1530"/>
      <c r="H347" s="1310"/>
      <c r="I347" s="631"/>
      <c r="J347" s="631"/>
      <c r="K347" s="631"/>
      <c r="L347" s="631"/>
      <c r="M347" s="631"/>
      <c r="N347" s="631"/>
      <c r="O347" s="631"/>
      <c r="P347" s="631"/>
      <c r="Q347" s="631"/>
      <c r="R347" s="631"/>
      <c r="S347" s="631"/>
      <c r="T347" s="631"/>
      <c r="U347" s="631"/>
      <c r="V347" s="631"/>
      <c r="W347" s="631"/>
      <c r="X347" s="631"/>
      <c r="Y347" s="631"/>
      <c r="Z347" s="631"/>
    </row>
    <row r="348" spans="1:26" ht="12.75" customHeight="1">
      <c r="A348" s="485"/>
      <c r="B348" s="470"/>
      <c r="C348" s="1530"/>
      <c r="D348" s="1317"/>
      <c r="E348" s="488"/>
      <c r="F348" s="470"/>
      <c r="G348" s="1530"/>
      <c r="H348" s="1310"/>
      <c r="I348" s="631"/>
      <c r="J348" s="631"/>
      <c r="K348" s="631"/>
      <c r="L348" s="631"/>
      <c r="M348" s="631"/>
      <c r="N348" s="631"/>
      <c r="O348" s="631"/>
      <c r="P348" s="631"/>
      <c r="Q348" s="631"/>
      <c r="R348" s="631"/>
      <c r="S348" s="631"/>
      <c r="T348" s="631"/>
      <c r="U348" s="631"/>
      <c r="V348" s="631"/>
      <c r="W348" s="631"/>
      <c r="X348" s="631"/>
      <c r="Y348" s="631"/>
      <c r="Z348" s="631"/>
    </row>
    <row r="349" spans="1:26" ht="12.75" customHeight="1">
      <c r="A349" s="485"/>
      <c r="B349" s="470"/>
      <c r="C349" s="1530"/>
      <c r="D349" s="1317"/>
      <c r="E349" s="488"/>
      <c r="F349" s="470"/>
      <c r="G349" s="1530"/>
      <c r="H349" s="1310"/>
      <c r="I349" s="631"/>
      <c r="J349" s="631"/>
      <c r="K349" s="631"/>
      <c r="L349" s="631"/>
      <c r="M349" s="631"/>
      <c r="N349" s="631"/>
      <c r="O349" s="631"/>
      <c r="P349" s="631"/>
      <c r="Q349" s="631"/>
      <c r="R349" s="631"/>
      <c r="S349" s="631"/>
      <c r="T349" s="631"/>
      <c r="U349" s="631"/>
      <c r="V349" s="631"/>
      <c r="W349" s="631"/>
      <c r="X349" s="631"/>
      <c r="Y349" s="631"/>
      <c r="Z349" s="631"/>
    </row>
    <row r="350" spans="1:26" ht="12.75" customHeight="1">
      <c r="A350" s="485"/>
      <c r="B350" s="470"/>
      <c r="C350" s="1530"/>
      <c r="D350" s="1317"/>
      <c r="E350" s="488"/>
      <c r="F350" s="470"/>
      <c r="G350" s="1530"/>
      <c r="H350" s="1310"/>
      <c r="I350" s="631"/>
      <c r="J350" s="631"/>
      <c r="K350" s="631"/>
      <c r="L350" s="631"/>
      <c r="M350" s="631"/>
      <c r="N350" s="631"/>
      <c r="O350" s="631"/>
      <c r="P350" s="631"/>
      <c r="Q350" s="631"/>
      <c r="R350" s="631"/>
      <c r="S350" s="631"/>
      <c r="T350" s="631"/>
      <c r="U350" s="631"/>
      <c r="V350" s="631"/>
      <c r="W350" s="631"/>
      <c r="X350" s="631"/>
      <c r="Y350" s="631"/>
      <c r="Z350" s="631"/>
    </row>
    <row r="351" spans="1:26" ht="12.75" customHeight="1">
      <c r="A351" s="485"/>
      <c r="B351" s="470"/>
      <c r="C351" s="1530"/>
      <c r="D351" s="1317"/>
      <c r="E351" s="488"/>
      <c r="F351" s="470"/>
      <c r="G351" s="1530"/>
      <c r="H351" s="1310"/>
      <c r="I351" s="631"/>
      <c r="J351" s="631"/>
      <c r="K351" s="631"/>
      <c r="L351" s="631"/>
      <c r="M351" s="631"/>
      <c r="N351" s="631"/>
      <c r="O351" s="631"/>
      <c r="P351" s="631"/>
      <c r="Q351" s="631"/>
      <c r="R351" s="631"/>
      <c r="S351" s="631"/>
      <c r="T351" s="631"/>
      <c r="U351" s="631"/>
      <c r="V351" s="631"/>
      <c r="W351" s="631"/>
      <c r="X351" s="631"/>
      <c r="Y351" s="631"/>
      <c r="Z351" s="631"/>
    </row>
    <row r="352" spans="1:26" ht="12.75" customHeight="1">
      <c r="A352" s="485"/>
      <c r="B352" s="470"/>
      <c r="C352" s="1530"/>
      <c r="D352" s="1317"/>
      <c r="E352" s="488"/>
      <c r="F352" s="470"/>
      <c r="G352" s="1533"/>
      <c r="H352" s="1333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</row>
    <row r="353" spans="1:26" ht="15.75" customHeight="1">
      <c r="A353" s="174"/>
      <c r="B353" s="470"/>
      <c r="C353" s="1530"/>
      <c r="D353" s="1317"/>
      <c r="E353" s="1300"/>
      <c r="F353" s="470"/>
      <c r="G353" s="1530"/>
      <c r="H353" s="1310"/>
      <c r="I353" s="631"/>
      <c r="J353" s="631"/>
      <c r="K353" s="631"/>
      <c r="L353" s="631"/>
      <c r="M353" s="631"/>
      <c r="N353" s="631"/>
      <c r="O353" s="631"/>
      <c r="P353" s="631"/>
      <c r="Q353" s="631"/>
      <c r="R353" s="631"/>
      <c r="S353" s="631"/>
      <c r="T353" s="631"/>
      <c r="U353" s="631"/>
      <c r="V353" s="631"/>
      <c r="W353" s="631"/>
      <c r="X353" s="631"/>
      <c r="Y353" s="631"/>
      <c r="Z353" s="631"/>
    </row>
    <row r="354" spans="1:26" ht="12.75" customHeight="1">
      <c r="A354" s="174"/>
      <c r="B354" s="470"/>
      <c r="C354" s="1530"/>
      <c r="D354" s="1317"/>
      <c r="E354" s="513"/>
      <c r="F354" s="470"/>
      <c r="G354" s="1530"/>
      <c r="H354" s="1310"/>
      <c r="I354" s="631"/>
      <c r="J354" s="631"/>
      <c r="K354" s="631"/>
      <c r="L354" s="631"/>
      <c r="M354" s="631"/>
      <c r="N354" s="631"/>
      <c r="O354" s="631"/>
      <c r="P354" s="631"/>
      <c r="Q354" s="631"/>
      <c r="R354" s="631"/>
      <c r="S354" s="631"/>
      <c r="T354" s="631"/>
      <c r="U354" s="631"/>
      <c r="V354" s="631"/>
      <c r="W354" s="631"/>
      <c r="X354" s="631"/>
      <c r="Y354" s="631"/>
      <c r="Z354" s="631"/>
    </row>
    <row r="355" spans="1:26" ht="12.75" customHeight="1">
      <c r="A355" s="200"/>
      <c r="B355" s="470"/>
      <c r="C355" s="1530"/>
      <c r="D355" s="1317"/>
      <c r="E355" s="484"/>
      <c r="F355" s="470"/>
      <c r="G355" s="1530"/>
      <c r="H355" s="1310"/>
      <c r="I355" s="631"/>
      <c r="J355" s="631"/>
      <c r="K355" s="631"/>
      <c r="L355" s="631"/>
      <c r="M355" s="631"/>
      <c r="N355" s="631"/>
      <c r="O355" s="631"/>
      <c r="P355" s="631"/>
      <c r="Q355" s="631"/>
      <c r="R355" s="631"/>
      <c r="S355" s="631"/>
      <c r="T355" s="631"/>
      <c r="U355" s="631"/>
      <c r="V355" s="631"/>
      <c r="W355" s="631"/>
      <c r="X355" s="631"/>
      <c r="Y355" s="631"/>
      <c r="Z355" s="631"/>
    </row>
    <row r="356" spans="1:26" ht="12.75" customHeight="1">
      <c r="A356" s="200"/>
      <c r="B356" s="470"/>
      <c r="C356" s="1530"/>
      <c r="D356" s="1317"/>
      <c r="E356" s="484"/>
      <c r="F356" s="470"/>
      <c r="G356" s="1530"/>
      <c r="H356" s="1310"/>
      <c r="I356" s="631"/>
      <c r="J356" s="631"/>
      <c r="K356" s="631"/>
      <c r="L356" s="631"/>
      <c r="M356" s="631"/>
      <c r="N356" s="631"/>
      <c r="O356" s="631"/>
      <c r="P356" s="631"/>
      <c r="Q356" s="631"/>
      <c r="R356" s="631"/>
      <c r="S356" s="631"/>
      <c r="T356" s="631"/>
      <c r="U356" s="631"/>
      <c r="V356" s="631"/>
      <c r="W356" s="631"/>
      <c r="X356" s="631"/>
      <c r="Y356" s="631"/>
      <c r="Z356" s="631"/>
    </row>
    <row r="357" spans="1:26" ht="12.75" customHeight="1">
      <c r="A357" s="200"/>
      <c r="B357" s="470"/>
      <c r="C357" s="1530"/>
      <c r="D357" s="1317"/>
      <c r="E357" s="484"/>
      <c r="F357" s="470"/>
      <c r="G357" s="1530"/>
      <c r="H357" s="1310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</row>
    <row r="358" spans="1:26" ht="12.75" customHeight="1">
      <c r="A358" s="200"/>
      <c r="B358" s="470"/>
      <c r="C358" s="1530"/>
      <c r="D358" s="1317"/>
      <c r="E358" s="484"/>
      <c r="F358" s="470"/>
      <c r="G358" s="1530"/>
      <c r="H358" s="1310"/>
      <c r="I358" s="631"/>
      <c r="J358" s="631"/>
      <c r="K358" s="631"/>
      <c r="L358" s="631"/>
      <c r="M358" s="631"/>
      <c r="N358" s="631"/>
      <c r="O358" s="631"/>
      <c r="P358" s="631"/>
      <c r="Q358" s="631"/>
      <c r="R358" s="631"/>
      <c r="S358" s="631"/>
      <c r="T358" s="631"/>
      <c r="U358" s="631"/>
      <c r="V358" s="631"/>
      <c r="W358" s="631"/>
      <c r="X358" s="631"/>
      <c r="Y358" s="631"/>
      <c r="Z358" s="631"/>
    </row>
    <row r="359" spans="1:26" ht="12.75" customHeight="1">
      <c r="A359" s="200"/>
      <c r="B359" s="470"/>
      <c r="C359" s="1530"/>
      <c r="D359" s="1317"/>
      <c r="E359" s="484"/>
      <c r="F359" s="470"/>
      <c r="G359" s="1530"/>
      <c r="H359" s="1310"/>
      <c r="I359" s="631"/>
      <c r="J359" s="631"/>
      <c r="K359" s="631"/>
      <c r="L359" s="631"/>
      <c r="M359" s="631"/>
      <c r="N359" s="631"/>
      <c r="O359" s="631"/>
      <c r="P359" s="631"/>
      <c r="Q359" s="631"/>
      <c r="R359" s="631"/>
      <c r="S359" s="631"/>
      <c r="T359" s="631"/>
      <c r="U359" s="631"/>
      <c r="V359" s="631"/>
      <c r="W359" s="631"/>
      <c r="X359" s="631"/>
      <c r="Y359" s="631"/>
      <c r="Z359" s="631"/>
    </row>
    <row r="360" spans="1:26" ht="12.75" customHeight="1">
      <c r="A360" s="200"/>
      <c r="B360" s="470"/>
      <c r="C360" s="1530"/>
      <c r="D360" s="1317"/>
      <c r="E360" s="484"/>
      <c r="F360" s="470"/>
      <c r="G360" s="1530"/>
      <c r="H360" s="1310"/>
      <c r="I360" s="631"/>
      <c r="J360" s="631"/>
      <c r="K360" s="631"/>
      <c r="L360" s="631"/>
      <c r="M360" s="631"/>
      <c r="N360" s="631"/>
      <c r="O360" s="631"/>
      <c r="P360" s="631"/>
      <c r="Q360" s="631"/>
      <c r="R360" s="631"/>
      <c r="S360" s="631"/>
      <c r="T360" s="631"/>
      <c r="U360" s="631"/>
      <c r="V360" s="631"/>
      <c r="W360" s="631"/>
      <c r="X360" s="631"/>
      <c r="Y360" s="631"/>
      <c r="Z360" s="631"/>
    </row>
    <row r="361" spans="1:26" ht="12.75" customHeight="1">
      <c r="A361" s="200"/>
      <c r="B361" s="470"/>
      <c r="C361" s="1530"/>
      <c r="D361" s="1317"/>
      <c r="E361" s="484"/>
      <c r="F361" s="470"/>
      <c r="G361" s="1530"/>
      <c r="H361" s="1310"/>
      <c r="I361" s="631"/>
      <c r="J361" s="631"/>
      <c r="K361" s="631"/>
      <c r="L361" s="631"/>
      <c r="M361" s="631"/>
      <c r="N361" s="631"/>
      <c r="O361" s="631"/>
      <c r="P361" s="631"/>
      <c r="Q361" s="631"/>
      <c r="R361" s="631"/>
      <c r="S361" s="631"/>
      <c r="T361" s="631"/>
      <c r="U361" s="631"/>
      <c r="V361" s="631"/>
      <c r="W361" s="631"/>
      <c r="X361" s="631"/>
      <c r="Y361" s="631"/>
      <c r="Z361" s="631"/>
    </row>
    <row r="362" spans="1:26" ht="12.75" customHeight="1">
      <c r="A362" s="200"/>
      <c r="B362" s="470"/>
      <c r="C362" s="1530"/>
      <c r="D362" s="1317"/>
      <c r="E362" s="484"/>
      <c r="F362" s="470"/>
      <c r="G362" s="1530"/>
      <c r="H362" s="1310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</row>
    <row r="363" spans="1:26" ht="12.75" customHeight="1">
      <c r="A363" s="200"/>
      <c r="B363" s="494"/>
      <c r="C363" s="1533"/>
      <c r="D363" s="1550"/>
      <c r="E363" s="484"/>
      <c r="F363" s="494"/>
      <c r="G363" s="1530"/>
      <c r="H363" s="1310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</row>
    <row r="364" spans="1:26" ht="16.5" customHeight="1">
      <c r="A364" s="1301"/>
      <c r="B364" s="1302"/>
      <c r="C364" s="1531"/>
      <c r="D364" s="1536"/>
      <c r="E364" s="487"/>
      <c r="F364" s="1302"/>
      <c r="G364" s="1531"/>
      <c r="H364" s="1399"/>
      <c r="I364" s="631"/>
      <c r="J364" s="631"/>
      <c r="K364" s="631"/>
      <c r="L364" s="631"/>
      <c r="M364" s="631"/>
      <c r="N364" s="631"/>
      <c r="O364" s="631"/>
      <c r="P364" s="631"/>
      <c r="Q364" s="631"/>
      <c r="R364" s="631"/>
      <c r="S364" s="631"/>
      <c r="T364" s="631"/>
      <c r="U364" s="631"/>
      <c r="V364" s="631"/>
      <c r="W364" s="631"/>
      <c r="X364" s="631"/>
      <c r="Y364" s="631"/>
      <c r="Z364" s="631"/>
    </row>
    <row r="365" spans="1:26" ht="15.75" customHeight="1">
      <c r="A365" s="1277"/>
      <c r="B365" s="1278"/>
      <c r="C365" s="1532"/>
      <c r="D365" s="1430"/>
      <c r="E365" s="1277"/>
      <c r="F365" s="1278"/>
      <c r="G365" s="1532"/>
      <c r="H365" s="1430"/>
      <c r="I365" s="631"/>
      <c r="J365" s="631"/>
      <c r="K365" s="631"/>
      <c r="L365" s="631"/>
      <c r="M365" s="631"/>
      <c r="N365" s="631"/>
      <c r="O365" s="631"/>
      <c r="P365" s="631"/>
      <c r="Q365" s="631"/>
      <c r="R365" s="631"/>
      <c r="S365" s="631"/>
      <c r="T365" s="631"/>
      <c r="U365" s="631"/>
      <c r="V365" s="631"/>
      <c r="W365" s="631"/>
      <c r="X365" s="631"/>
      <c r="Y365" s="631"/>
      <c r="Z365" s="631"/>
    </row>
    <row r="366" spans="1:26" ht="12.75" customHeight="1">
      <c r="A366" s="144"/>
      <c r="B366" s="470"/>
      <c r="C366" s="1530"/>
      <c r="D366" s="1310"/>
      <c r="E366" s="144"/>
      <c r="F366" s="470"/>
      <c r="G366" s="1530"/>
      <c r="H366" s="1310"/>
      <c r="I366" s="631"/>
      <c r="J366" s="631"/>
      <c r="K366" s="631"/>
      <c r="L366" s="631"/>
      <c r="M366" s="631"/>
      <c r="N366" s="631"/>
      <c r="O366" s="631"/>
      <c r="P366" s="631"/>
      <c r="Q366" s="631"/>
      <c r="R366" s="631"/>
      <c r="S366" s="631"/>
      <c r="T366" s="631"/>
      <c r="U366" s="631"/>
      <c r="V366" s="631"/>
      <c r="W366" s="631"/>
      <c r="X366" s="631"/>
      <c r="Y366" s="631"/>
      <c r="Z366" s="631"/>
    </row>
    <row r="367" spans="1:26" ht="12.75" customHeight="1">
      <c r="A367" s="46"/>
      <c r="B367" s="470"/>
      <c r="C367" s="1530"/>
      <c r="D367" s="1310"/>
      <c r="E367" s="46"/>
      <c r="F367" s="470"/>
      <c r="G367" s="1530"/>
      <c r="H367" s="1310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</row>
    <row r="368" spans="1:26" ht="12.75" customHeight="1">
      <c r="A368" s="46"/>
      <c r="B368" s="470"/>
      <c r="C368" s="1530"/>
      <c r="D368" s="1310"/>
      <c r="E368" s="46"/>
      <c r="F368" s="470"/>
      <c r="G368" s="1530"/>
      <c r="H368" s="1310"/>
      <c r="I368" s="631"/>
      <c r="J368" s="631"/>
      <c r="K368" s="631"/>
      <c r="L368" s="631"/>
      <c r="M368" s="631"/>
      <c r="N368" s="631"/>
      <c r="O368" s="631"/>
      <c r="P368" s="631"/>
      <c r="Q368" s="631"/>
      <c r="R368" s="631"/>
      <c r="S368" s="631"/>
      <c r="T368" s="631"/>
      <c r="U368" s="631"/>
      <c r="V368" s="631"/>
      <c r="W368" s="631"/>
      <c r="X368" s="631"/>
      <c r="Y368" s="631"/>
      <c r="Z368" s="631"/>
    </row>
    <row r="369" spans="1:26" ht="12.75" customHeight="1">
      <c r="A369" s="511"/>
      <c r="B369" s="470"/>
      <c r="C369" s="1530"/>
      <c r="D369" s="1317"/>
      <c r="E369" s="488"/>
      <c r="F369" s="470"/>
      <c r="G369" s="1530"/>
      <c r="H369" s="1310"/>
      <c r="I369" s="631"/>
      <c r="J369" s="631"/>
      <c r="K369" s="631"/>
      <c r="L369" s="631"/>
      <c r="M369" s="631"/>
      <c r="N369" s="631"/>
      <c r="O369" s="631"/>
      <c r="P369" s="631"/>
      <c r="Q369" s="631"/>
      <c r="R369" s="631"/>
      <c r="S369" s="631"/>
      <c r="T369" s="631"/>
      <c r="U369" s="631"/>
      <c r="V369" s="631"/>
      <c r="W369" s="631"/>
      <c r="X369" s="631"/>
      <c r="Y369" s="631"/>
      <c r="Z369" s="631"/>
    </row>
    <row r="370" spans="1:26" ht="12.75" customHeight="1">
      <c r="A370" s="511"/>
      <c r="B370" s="470"/>
      <c r="C370" s="1530"/>
      <c r="D370" s="1317"/>
      <c r="E370" s="488"/>
      <c r="F370" s="470"/>
      <c r="G370" s="1530"/>
      <c r="H370" s="1310"/>
      <c r="I370" s="631"/>
      <c r="J370" s="631"/>
      <c r="K370" s="631"/>
      <c r="L370" s="631"/>
      <c r="M370" s="631"/>
      <c r="N370" s="631"/>
      <c r="O370" s="631"/>
      <c r="P370" s="631"/>
      <c r="Q370" s="631"/>
      <c r="R370" s="631"/>
      <c r="S370" s="631"/>
      <c r="T370" s="631"/>
      <c r="U370" s="631"/>
      <c r="V370" s="631"/>
      <c r="W370" s="631"/>
      <c r="X370" s="631"/>
      <c r="Y370" s="631"/>
      <c r="Z370" s="631"/>
    </row>
    <row r="371" spans="1:26" ht="12.75" customHeight="1">
      <c r="A371" s="111"/>
      <c r="B371" s="470"/>
      <c r="C371" s="1530"/>
      <c r="D371" s="1317"/>
      <c r="E371" s="488"/>
      <c r="F371" s="470"/>
      <c r="G371" s="1530"/>
      <c r="H371" s="1310"/>
      <c r="I371" s="631"/>
      <c r="J371" s="631"/>
      <c r="K371" s="631"/>
      <c r="L371" s="631"/>
      <c r="M371" s="631"/>
      <c r="N371" s="631"/>
      <c r="O371" s="631"/>
      <c r="P371" s="631"/>
      <c r="Q371" s="631"/>
      <c r="R371" s="631"/>
      <c r="S371" s="631"/>
      <c r="T371" s="631"/>
      <c r="U371" s="631"/>
      <c r="V371" s="631"/>
      <c r="W371" s="631"/>
      <c r="X371" s="631"/>
      <c r="Y371" s="631"/>
      <c r="Z371" s="631"/>
    </row>
    <row r="372" spans="1:26" ht="12.75" customHeight="1">
      <c r="A372" s="111"/>
      <c r="B372" s="470"/>
      <c r="C372" s="1530"/>
      <c r="D372" s="1317"/>
      <c r="E372" s="488"/>
      <c r="F372" s="470"/>
      <c r="G372" s="1533"/>
      <c r="H372" s="1333"/>
      <c r="I372" s="631"/>
      <c r="J372" s="631"/>
      <c r="K372" s="631"/>
      <c r="L372" s="631"/>
      <c r="M372" s="631"/>
      <c r="N372" s="631"/>
      <c r="O372" s="631"/>
      <c r="P372" s="631"/>
      <c r="Q372" s="631"/>
      <c r="R372" s="631"/>
      <c r="S372" s="631"/>
      <c r="T372" s="631"/>
      <c r="U372" s="631"/>
      <c r="V372" s="631"/>
      <c r="W372" s="631"/>
      <c r="X372" s="631"/>
      <c r="Y372" s="631"/>
      <c r="Z372" s="631"/>
    </row>
    <row r="373" spans="1:26" ht="15.75" customHeight="1">
      <c r="A373" s="174"/>
      <c r="B373" s="470"/>
      <c r="C373" s="1530"/>
      <c r="D373" s="1317"/>
      <c r="E373" s="1300"/>
      <c r="F373" s="470"/>
      <c r="G373" s="1530"/>
      <c r="H373" s="1310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</row>
    <row r="374" spans="1:26" ht="12.75" customHeight="1">
      <c r="A374" s="200"/>
      <c r="B374" s="470"/>
      <c r="C374" s="1530"/>
      <c r="D374" s="1317"/>
      <c r="E374" s="513"/>
      <c r="F374" s="470"/>
      <c r="G374" s="1530"/>
      <c r="H374" s="1310"/>
      <c r="I374" s="631"/>
      <c r="J374" s="631"/>
      <c r="K374" s="631"/>
      <c r="L374" s="631"/>
      <c r="M374" s="631"/>
      <c r="N374" s="631"/>
      <c r="O374" s="631"/>
      <c r="P374" s="631"/>
      <c r="Q374" s="631"/>
      <c r="R374" s="631"/>
      <c r="S374" s="631"/>
      <c r="T374" s="631"/>
      <c r="U374" s="631"/>
      <c r="V374" s="631"/>
      <c r="W374" s="631"/>
      <c r="X374" s="631"/>
      <c r="Y374" s="631"/>
      <c r="Z374" s="631"/>
    </row>
    <row r="375" spans="1:26" ht="12.75" customHeight="1">
      <c r="A375" s="200"/>
      <c r="B375" s="470"/>
      <c r="C375" s="1530"/>
      <c r="D375" s="1317"/>
      <c r="E375" s="484"/>
      <c r="F375" s="470"/>
      <c r="G375" s="1530"/>
      <c r="H375" s="1310"/>
      <c r="I375" s="631"/>
      <c r="J375" s="631"/>
      <c r="K375" s="631"/>
      <c r="L375" s="631"/>
      <c r="M375" s="631"/>
      <c r="N375" s="631"/>
      <c r="O375" s="631"/>
      <c r="P375" s="631"/>
      <c r="Q375" s="631"/>
      <c r="R375" s="631"/>
      <c r="S375" s="631"/>
      <c r="T375" s="631"/>
      <c r="U375" s="631"/>
      <c r="V375" s="631"/>
      <c r="W375" s="631"/>
      <c r="X375" s="631"/>
      <c r="Y375" s="631"/>
      <c r="Z375" s="631"/>
    </row>
    <row r="376" spans="1:26" ht="12.75" customHeight="1">
      <c r="A376" s="174"/>
      <c r="B376" s="470"/>
      <c r="C376" s="1530"/>
      <c r="D376" s="1317"/>
      <c r="E376" s="433"/>
      <c r="F376" s="470"/>
      <c r="G376" s="1530"/>
      <c r="H376" s="1310"/>
      <c r="I376" s="631"/>
      <c r="J376" s="631"/>
      <c r="K376" s="631"/>
      <c r="L376" s="631"/>
      <c r="M376" s="631"/>
      <c r="N376" s="631"/>
      <c r="O376" s="631"/>
      <c r="P376" s="631"/>
      <c r="Q376" s="631"/>
      <c r="R376" s="631"/>
      <c r="S376" s="631"/>
      <c r="T376" s="631"/>
      <c r="U376" s="631"/>
      <c r="V376" s="631"/>
      <c r="W376" s="631"/>
      <c r="X376" s="631"/>
      <c r="Y376" s="631"/>
      <c r="Z376" s="631"/>
    </row>
    <row r="377" spans="1:26" ht="12.75" customHeight="1">
      <c r="A377" s="174"/>
      <c r="B377" s="470"/>
      <c r="C377" s="1530"/>
      <c r="D377" s="1317"/>
      <c r="E377" s="513"/>
      <c r="F377" s="470"/>
      <c r="G377" s="1530"/>
      <c r="H377" s="1310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</row>
    <row r="378" spans="1:26" ht="12.75" customHeight="1">
      <c r="A378" s="174"/>
      <c r="B378" s="470"/>
      <c r="C378" s="1530"/>
      <c r="D378" s="1317"/>
      <c r="E378" s="514"/>
      <c r="F378" s="470"/>
      <c r="G378" s="1530"/>
      <c r="H378" s="1310"/>
      <c r="I378" s="631"/>
      <c r="J378" s="631"/>
      <c r="K378" s="631"/>
      <c r="L378" s="631"/>
      <c r="M378" s="631"/>
      <c r="N378" s="631"/>
      <c r="O378" s="631"/>
      <c r="P378" s="631"/>
      <c r="Q378" s="631"/>
      <c r="R378" s="631"/>
      <c r="S378" s="631"/>
      <c r="T378" s="631"/>
      <c r="U378" s="631"/>
      <c r="V378" s="631"/>
      <c r="W378" s="631"/>
      <c r="X378" s="631"/>
      <c r="Y378" s="631"/>
      <c r="Z378" s="631"/>
    </row>
    <row r="379" spans="1:26" ht="12.75" customHeight="1">
      <c r="A379" s="174"/>
      <c r="B379" s="470"/>
      <c r="C379" s="1530"/>
      <c r="D379" s="1317"/>
      <c r="E379" s="514"/>
      <c r="F379" s="470"/>
      <c r="G379" s="1530"/>
      <c r="H379" s="1310"/>
      <c r="I379" s="631"/>
      <c r="J379" s="631"/>
      <c r="K379" s="631"/>
      <c r="L379" s="631"/>
      <c r="M379" s="631"/>
      <c r="N379" s="631"/>
      <c r="O379" s="631"/>
      <c r="P379" s="631"/>
      <c r="Q379" s="631"/>
      <c r="R379" s="631"/>
      <c r="S379" s="631"/>
      <c r="T379" s="631"/>
      <c r="U379" s="631"/>
      <c r="V379" s="631"/>
      <c r="W379" s="631"/>
      <c r="X379" s="631"/>
      <c r="Y379" s="631"/>
      <c r="Z379" s="631"/>
    </row>
    <row r="380" spans="1:26" ht="12.75" customHeight="1">
      <c r="A380" s="174"/>
      <c r="B380" s="470"/>
      <c r="C380" s="1530"/>
      <c r="D380" s="1317"/>
      <c r="E380" s="513"/>
      <c r="F380" s="470"/>
      <c r="G380" s="1530"/>
      <c r="H380" s="1310"/>
      <c r="I380" s="631"/>
      <c r="J380" s="631"/>
      <c r="K380" s="631"/>
      <c r="L380" s="631"/>
      <c r="M380" s="631"/>
      <c r="N380" s="631"/>
      <c r="O380" s="631"/>
      <c r="P380" s="631"/>
      <c r="Q380" s="631"/>
      <c r="R380" s="631"/>
      <c r="S380" s="631"/>
      <c r="T380" s="631"/>
      <c r="U380" s="631"/>
      <c r="V380" s="631"/>
      <c r="W380" s="631"/>
      <c r="X380" s="631"/>
      <c r="Y380" s="631"/>
      <c r="Z380" s="631"/>
    </row>
    <row r="381" spans="1:26" ht="12.75" customHeight="1">
      <c r="A381" s="174"/>
      <c r="B381" s="470"/>
      <c r="C381" s="1530"/>
      <c r="D381" s="1317"/>
      <c r="E381" s="484"/>
      <c r="F381" s="470"/>
      <c r="G381" s="1530"/>
      <c r="H381" s="1310"/>
      <c r="I381" s="631"/>
      <c r="J381" s="631"/>
      <c r="K381" s="631"/>
      <c r="L381" s="631"/>
      <c r="M381" s="631"/>
      <c r="N381" s="631"/>
      <c r="O381" s="631"/>
      <c r="P381" s="631"/>
      <c r="Q381" s="631"/>
      <c r="R381" s="631"/>
      <c r="S381" s="631"/>
      <c r="T381" s="631"/>
      <c r="U381" s="631"/>
      <c r="V381" s="631"/>
      <c r="W381" s="631"/>
      <c r="X381" s="631"/>
      <c r="Y381" s="631"/>
      <c r="Z381" s="631"/>
    </row>
    <row r="382" spans="1:26" ht="12.75" customHeight="1">
      <c r="A382" s="174"/>
      <c r="B382" s="470"/>
      <c r="C382" s="1530"/>
      <c r="D382" s="1317"/>
      <c r="E382" s="487"/>
      <c r="F382" s="470"/>
      <c r="G382" s="1530"/>
      <c r="H382" s="1310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</row>
    <row r="383" spans="1:26" ht="12.75" customHeight="1">
      <c r="A383" s="174"/>
      <c r="B383" s="470"/>
      <c r="C383" s="1530"/>
      <c r="D383" s="1317"/>
      <c r="E383" s="488"/>
      <c r="F383" s="470"/>
      <c r="G383" s="1530"/>
      <c r="H383" s="1310"/>
      <c r="I383" s="631"/>
      <c r="J383" s="631"/>
      <c r="K383" s="631"/>
      <c r="L383" s="631"/>
      <c r="M383" s="631"/>
      <c r="N383" s="631"/>
      <c r="O383" s="631"/>
      <c r="P383" s="631"/>
      <c r="Q383" s="631"/>
      <c r="R383" s="631"/>
      <c r="S383" s="631"/>
      <c r="T383" s="631"/>
      <c r="U383" s="631"/>
      <c r="V383" s="631"/>
      <c r="W383" s="631"/>
      <c r="X383" s="631"/>
      <c r="Y383" s="631"/>
      <c r="Z383" s="631"/>
    </row>
    <row r="384" spans="1:26" ht="12.75" customHeight="1">
      <c r="A384" s="174"/>
      <c r="B384" s="470"/>
      <c r="C384" s="1530"/>
      <c r="D384" s="1317"/>
      <c r="E384" s="488"/>
      <c r="F384" s="470"/>
      <c r="G384" s="1530"/>
      <c r="H384" s="1310"/>
      <c r="I384" s="631"/>
      <c r="J384" s="631"/>
      <c r="K384" s="631"/>
      <c r="L384" s="631"/>
      <c r="M384" s="631"/>
      <c r="N384" s="631"/>
      <c r="O384" s="631"/>
      <c r="P384" s="631"/>
      <c r="Q384" s="631"/>
      <c r="R384" s="631"/>
      <c r="S384" s="631"/>
      <c r="T384" s="631"/>
      <c r="U384" s="631"/>
      <c r="V384" s="631"/>
      <c r="W384" s="631"/>
      <c r="X384" s="631"/>
      <c r="Y384" s="631"/>
      <c r="Z384" s="631"/>
    </row>
    <row r="385" spans="1:26" ht="12.75" customHeight="1">
      <c r="A385" s="174"/>
      <c r="B385" s="470"/>
      <c r="C385" s="1530"/>
      <c r="D385" s="1317"/>
      <c r="E385" s="488"/>
      <c r="F385" s="470"/>
      <c r="G385" s="1530"/>
      <c r="H385" s="1310"/>
      <c r="I385" s="631"/>
      <c r="J385" s="631"/>
      <c r="K385" s="631"/>
      <c r="L385" s="631"/>
      <c r="M385" s="631"/>
      <c r="N385" s="631"/>
      <c r="O385" s="631"/>
      <c r="P385" s="631"/>
      <c r="Q385" s="631"/>
      <c r="R385" s="631"/>
      <c r="S385" s="631"/>
      <c r="T385" s="631"/>
      <c r="U385" s="631"/>
      <c r="V385" s="631"/>
      <c r="W385" s="631"/>
      <c r="X385" s="631"/>
      <c r="Y385" s="631"/>
      <c r="Z385" s="631"/>
    </row>
    <row r="386" spans="1:26" ht="12.75" customHeight="1">
      <c r="A386" s="242"/>
      <c r="B386" s="470"/>
      <c r="C386" s="1401"/>
      <c r="D386" s="1317"/>
      <c r="E386" s="149"/>
      <c r="F386" s="470"/>
      <c r="G386" s="1327"/>
      <c r="H386" s="1310"/>
      <c r="I386" s="631"/>
      <c r="J386" s="631"/>
      <c r="K386" s="3"/>
      <c r="L386" s="3"/>
      <c r="M386" s="631"/>
      <c r="N386" s="631"/>
      <c r="O386" s="631"/>
      <c r="P386" s="631"/>
      <c r="Q386" s="631"/>
      <c r="R386" s="631"/>
      <c r="S386" s="631"/>
      <c r="T386" s="631"/>
      <c r="U386" s="631"/>
      <c r="V386" s="631"/>
      <c r="W386" s="631"/>
      <c r="X386" s="631"/>
      <c r="Y386" s="631"/>
      <c r="Z386" s="631"/>
    </row>
    <row r="387" spans="1:26" ht="12.75" customHeight="1">
      <c r="A387" s="242"/>
      <c r="B387" s="494"/>
      <c r="C387" s="1401"/>
      <c r="D387" s="1317"/>
      <c r="E387" s="149"/>
      <c r="F387" s="494"/>
      <c r="G387" s="1327"/>
      <c r="H387" s="1310"/>
      <c r="I387" s="631"/>
      <c r="J387" s="631"/>
      <c r="K387" s="3"/>
      <c r="L387" s="3"/>
      <c r="M387" s="631"/>
      <c r="N387" s="631"/>
      <c r="O387" s="631"/>
      <c r="P387" s="631"/>
      <c r="Q387" s="631"/>
      <c r="R387" s="631"/>
      <c r="S387" s="631"/>
      <c r="T387" s="631"/>
      <c r="U387" s="631"/>
      <c r="V387" s="631"/>
      <c r="W387" s="631"/>
      <c r="X387" s="631"/>
      <c r="Y387" s="631"/>
      <c r="Z387" s="631"/>
    </row>
    <row r="388" spans="1:26" ht="13.5" customHeight="1">
      <c r="A388" s="536"/>
      <c r="B388" s="472"/>
      <c r="C388" s="1424"/>
      <c r="D388" s="1323"/>
      <c r="E388" s="169"/>
      <c r="F388" s="472"/>
      <c r="G388" s="1534"/>
      <c r="H388" s="1313"/>
      <c r="I388" s="631"/>
      <c r="J388" s="631"/>
      <c r="K388" s="3"/>
      <c r="L388" s="3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</row>
    <row r="389" spans="1:26" ht="21" customHeight="1">
      <c r="A389" s="1526"/>
      <c r="B389" s="1329"/>
      <c r="C389" s="1329"/>
      <c r="D389" s="1329"/>
      <c r="E389" s="1329"/>
      <c r="F389" s="1329"/>
      <c r="G389" s="1329"/>
      <c r="H389" s="1330"/>
      <c r="I389" s="631"/>
      <c r="J389" s="631"/>
      <c r="K389" s="631"/>
      <c r="L389" s="631"/>
      <c r="M389" s="631"/>
      <c r="N389" s="631"/>
      <c r="O389" s="631"/>
      <c r="P389" s="631"/>
      <c r="Q389" s="631"/>
      <c r="R389" s="631"/>
      <c r="S389" s="631"/>
      <c r="T389" s="631"/>
      <c r="U389" s="631"/>
      <c r="V389" s="631"/>
      <c r="W389" s="631"/>
      <c r="X389" s="631"/>
      <c r="Y389" s="631"/>
      <c r="Z389" s="631"/>
    </row>
    <row r="390" spans="1:26" ht="15.75" customHeight="1">
      <c r="A390" s="1207"/>
      <c r="B390" s="1208"/>
      <c r="C390" s="1303"/>
      <c r="D390" s="1304"/>
      <c r="E390" s="1208"/>
      <c r="F390" s="1208"/>
      <c r="G390" s="1210"/>
      <c r="H390" s="1305"/>
      <c r="I390" s="631"/>
      <c r="J390" s="631"/>
      <c r="K390" s="631"/>
      <c r="L390" s="631"/>
      <c r="M390" s="631"/>
      <c r="N390" s="631"/>
      <c r="O390" s="631"/>
      <c r="P390" s="631"/>
      <c r="Q390" s="631"/>
      <c r="R390" s="631"/>
      <c r="S390" s="631"/>
      <c r="T390" s="631"/>
      <c r="U390" s="631"/>
      <c r="V390" s="631"/>
      <c r="W390" s="631"/>
      <c r="X390" s="631"/>
      <c r="Y390" s="631"/>
      <c r="Z390" s="631"/>
    </row>
    <row r="391" spans="1:26" ht="15.75" customHeight="1">
      <c r="A391" s="1277"/>
      <c r="B391" s="1274"/>
      <c r="C391" s="1537"/>
      <c r="D391" s="1488"/>
      <c r="E391" s="1281"/>
      <c r="F391" s="1274"/>
      <c r="G391" s="1527"/>
      <c r="H391" s="1430"/>
      <c r="I391" s="631"/>
      <c r="J391" s="631"/>
      <c r="K391" s="1509"/>
      <c r="L391" s="1354"/>
      <c r="M391" s="631"/>
      <c r="N391" s="631"/>
      <c r="O391" s="631"/>
      <c r="P391" s="631"/>
      <c r="Q391" s="631"/>
      <c r="R391" s="631"/>
      <c r="S391" s="631"/>
      <c r="T391" s="631"/>
      <c r="U391" s="631"/>
      <c r="V391" s="631"/>
      <c r="W391" s="631"/>
      <c r="X391" s="631"/>
      <c r="Y391" s="631"/>
      <c r="Z391" s="631"/>
    </row>
    <row r="392" spans="1:26" ht="12.75" customHeight="1">
      <c r="A392" s="144"/>
      <c r="B392" s="51"/>
      <c r="C392" s="1384"/>
      <c r="D392" s="1317"/>
      <c r="E392" s="283"/>
      <c r="F392" s="43"/>
      <c r="G392" s="1401"/>
      <c r="H392" s="1310"/>
      <c r="I392" s="631"/>
      <c r="J392" s="631"/>
      <c r="K392" s="1509"/>
      <c r="L392" s="1354"/>
      <c r="M392" s="631"/>
      <c r="N392" s="631"/>
      <c r="O392" s="631"/>
      <c r="P392" s="631"/>
      <c r="Q392" s="631"/>
      <c r="R392" s="631"/>
      <c r="S392" s="631"/>
      <c r="T392" s="631"/>
      <c r="U392" s="631"/>
      <c r="V392" s="631"/>
      <c r="W392" s="631"/>
      <c r="X392" s="631"/>
      <c r="Y392" s="631"/>
      <c r="Z392" s="631"/>
    </row>
    <row r="393" spans="1:26" ht="12.75" customHeight="1">
      <c r="A393" s="46"/>
      <c r="B393" s="43"/>
      <c r="C393" s="1384"/>
      <c r="D393" s="1317"/>
      <c r="E393" s="47"/>
      <c r="F393" s="43"/>
      <c r="G393" s="1401"/>
      <c r="H393" s="1310"/>
      <c r="I393" s="631"/>
      <c r="J393" s="631"/>
      <c r="K393" s="1509"/>
      <c r="L393" s="1354"/>
      <c r="M393" s="631"/>
      <c r="N393" s="631"/>
      <c r="O393" s="631"/>
      <c r="P393" s="631"/>
      <c r="Q393" s="631"/>
      <c r="R393" s="631"/>
      <c r="S393" s="631"/>
      <c r="T393" s="631"/>
      <c r="U393" s="631"/>
      <c r="V393" s="631"/>
      <c r="W393" s="631"/>
      <c r="X393" s="631"/>
      <c r="Y393" s="631"/>
      <c r="Z393" s="631"/>
    </row>
    <row r="394" spans="1:26" ht="12.75" customHeight="1">
      <c r="A394" s="46"/>
      <c r="B394" s="43"/>
      <c r="C394" s="1384"/>
      <c r="D394" s="1317"/>
      <c r="E394" s="47"/>
      <c r="F394" s="43"/>
      <c r="G394" s="1401"/>
      <c r="H394" s="1310"/>
      <c r="I394" s="631"/>
      <c r="J394" s="631"/>
      <c r="K394" s="1509"/>
      <c r="L394" s="1354"/>
      <c r="M394" s="631"/>
      <c r="N394" s="631"/>
      <c r="O394" s="631"/>
      <c r="P394" s="631"/>
      <c r="Q394" s="631"/>
      <c r="R394" s="631"/>
      <c r="S394" s="631"/>
      <c r="T394" s="631"/>
      <c r="U394" s="631"/>
      <c r="V394" s="631"/>
      <c r="W394" s="631"/>
      <c r="X394" s="631"/>
      <c r="Y394" s="631"/>
      <c r="Z394" s="631"/>
    </row>
    <row r="395" spans="1:26" ht="12.75" customHeight="1">
      <c r="A395" s="46"/>
      <c r="B395" s="43"/>
      <c r="C395" s="1384"/>
      <c r="D395" s="1317"/>
      <c r="E395" s="47"/>
      <c r="F395" s="43"/>
      <c r="G395" s="1402"/>
      <c r="H395" s="1310"/>
      <c r="I395" s="631"/>
      <c r="J395" s="631"/>
      <c r="K395" s="1509"/>
      <c r="L395" s="1354"/>
      <c r="M395" s="631"/>
      <c r="N395" s="631"/>
      <c r="O395" s="631"/>
      <c r="P395" s="631"/>
      <c r="Q395" s="631"/>
      <c r="R395" s="631"/>
      <c r="S395" s="631"/>
      <c r="T395" s="631"/>
      <c r="U395" s="631"/>
      <c r="V395" s="631"/>
      <c r="W395" s="631"/>
      <c r="X395" s="631"/>
      <c r="Y395" s="631"/>
      <c r="Z395" s="631"/>
    </row>
    <row r="396" spans="1:26" ht="12.75" customHeight="1">
      <c r="A396" s="46"/>
      <c r="B396" s="43"/>
      <c r="C396" s="1384"/>
      <c r="D396" s="1317"/>
      <c r="E396" s="47"/>
      <c r="F396" s="43"/>
      <c r="G396" s="1402"/>
      <c r="H396" s="1310"/>
      <c r="I396" s="631"/>
      <c r="J396" s="631"/>
      <c r="K396" s="1509"/>
      <c r="L396" s="1354"/>
      <c r="M396" s="631"/>
      <c r="N396" s="631"/>
      <c r="O396" s="631"/>
      <c r="P396" s="631"/>
      <c r="Q396" s="631"/>
      <c r="R396" s="631"/>
      <c r="S396" s="631"/>
      <c r="T396" s="631"/>
      <c r="U396" s="631"/>
      <c r="V396" s="631"/>
      <c r="W396" s="631"/>
      <c r="X396" s="631"/>
      <c r="Y396" s="631"/>
      <c r="Z396" s="631"/>
    </row>
    <row r="397" spans="1:26" ht="15.75" customHeight="1">
      <c r="A397" s="622"/>
      <c r="B397" s="51"/>
      <c r="C397" s="1398"/>
      <c r="D397" s="1536"/>
      <c r="E397" s="1306"/>
      <c r="F397" s="51"/>
      <c r="G397" s="1528"/>
      <c r="H397" s="1399"/>
      <c r="I397" s="631"/>
      <c r="J397" s="631"/>
      <c r="K397" s="1509"/>
      <c r="L397" s="1354"/>
      <c r="M397" s="631"/>
      <c r="N397" s="631"/>
      <c r="O397" s="631"/>
      <c r="P397" s="631"/>
      <c r="Q397" s="631"/>
      <c r="R397" s="631"/>
      <c r="S397" s="631"/>
      <c r="T397" s="631"/>
      <c r="U397" s="631"/>
      <c r="V397" s="631"/>
      <c r="W397" s="631"/>
      <c r="X397" s="631"/>
      <c r="Y397" s="631"/>
      <c r="Z397" s="631"/>
    </row>
    <row r="398" spans="1:26" ht="15.75" customHeight="1">
      <c r="A398" s="1277"/>
      <c r="B398" s="1274"/>
      <c r="C398" s="1537"/>
      <c r="D398" s="1488"/>
      <c r="E398" s="421"/>
      <c r="F398" s="1274"/>
      <c r="G398" s="1529"/>
      <c r="H398" s="1488"/>
      <c r="I398" s="631"/>
      <c r="J398" s="631"/>
      <c r="K398" s="1509"/>
      <c r="L398" s="1354"/>
      <c r="M398" s="631"/>
      <c r="N398" s="631"/>
      <c r="O398" s="631"/>
      <c r="P398" s="631"/>
      <c r="Q398" s="631"/>
      <c r="R398" s="631"/>
      <c r="S398" s="631"/>
      <c r="T398" s="631"/>
      <c r="U398" s="631"/>
      <c r="V398" s="631"/>
      <c r="W398" s="631"/>
      <c r="X398" s="631"/>
      <c r="Y398" s="631"/>
      <c r="Z398" s="631"/>
    </row>
    <row r="399" spans="1:26" ht="15.75" customHeight="1">
      <c r="A399" s="144"/>
      <c r="B399" s="43"/>
      <c r="C399" s="1384"/>
      <c r="D399" s="1317"/>
      <c r="E399" s="421"/>
      <c r="F399" s="43"/>
      <c r="G399" s="1395"/>
      <c r="H399" s="1317"/>
      <c r="I399" s="631"/>
      <c r="J399" s="631"/>
      <c r="K399" s="1509"/>
      <c r="L399" s="1354"/>
      <c r="M399" s="631"/>
      <c r="N399" s="631"/>
      <c r="O399" s="631"/>
      <c r="P399" s="631"/>
      <c r="Q399" s="631"/>
      <c r="R399" s="631"/>
      <c r="S399" s="631"/>
      <c r="T399" s="631"/>
      <c r="U399" s="631"/>
      <c r="V399" s="631"/>
      <c r="W399" s="631"/>
      <c r="X399" s="631"/>
      <c r="Y399" s="631"/>
      <c r="Z399" s="631"/>
    </row>
    <row r="400" spans="1:26" ht="15.75" customHeight="1">
      <c r="A400" s="199"/>
      <c r="B400" s="43"/>
      <c r="C400" s="1384"/>
      <c r="D400" s="1317"/>
      <c r="E400" s="47"/>
      <c r="F400" s="43"/>
      <c r="G400" s="1395"/>
      <c r="H400" s="1317"/>
      <c r="I400" s="631"/>
      <c r="J400" s="631"/>
      <c r="K400" s="1509"/>
      <c r="L400" s="1354"/>
      <c r="M400" s="631"/>
      <c r="N400" s="631"/>
      <c r="O400" s="631"/>
      <c r="P400" s="631"/>
      <c r="Q400" s="631"/>
      <c r="R400" s="631"/>
      <c r="S400" s="631"/>
      <c r="T400" s="631"/>
      <c r="U400" s="631"/>
      <c r="V400" s="631"/>
      <c r="W400" s="631"/>
      <c r="X400" s="631"/>
      <c r="Y400" s="631"/>
      <c r="Z400" s="631"/>
    </row>
    <row r="401" spans="1:26" ht="15.75" customHeight="1">
      <c r="A401" s="199"/>
      <c r="B401" s="43"/>
      <c r="C401" s="1384"/>
      <c r="D401" s="1317"/>
      <c r="E401" s="47"/>
      <c r="F401" s="43"/>
      <c r="G401" s="1395"/>
      <c r="H401" s="1317"/>
      <c r="I401" s="631"/>
      <c r="J401" s="631"/>
      <c r="K401" s="1509"/>
      <c r="L401" s="1354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</row>
    <row r="402" spans="1:26" ht="15.75" customHeight="1">
      <c r="A402" s="144"/>
      <c r="B402" s="43"/>
      <c r="C402" s="1384"/>
      <c r="D402" s="1317"/>
      <c r="E402" s="47"/>
      <c r="F402" s="43"/>
      <c r="G402" s="1395"/>
      <c r="H402" s="1317"/>
      <c r="I402" s="631"/>
      <c r="J402" s="631"/>
      <c r="K402" s="1509"/>
      <c r="L402" s="1354"/>
      <c r="M402" s="631"/>
      <c r="N402" s="631"/>
      <c r="O402" s="631"/>
      <c r="P402" s="631"/>
      <c r="Q402" s="631"/>
      <c r="R402" s="631"/>
      <c r="S402" s="631"/>
      <c r="T402" s="631"/>
      <c r="U402" s="631"/>
      <c r="V402" s="631"/>
      <c r="W402" s="631"/>
      <c r="X402" s="631"/>
      <c r="Y402" s="631"/>
      <c r="Z402" s="631"/>
    </row>
    <row r="403" spans="1:26" ht="15.75" customHeight="1">
      <c r="A403" s="144"/>
      <c r="B403" s="43"/>
      <c r="C403" s="1384"/>
      <c r="D403" s="1317"/>
      <c r="E403" s="47"/>
      <c r="F403" s="43"/>
      <c r="G403" s="1395"/>
      <c r="H403" s="1317"/>
      <c r="I403" s="631"/>
      <c r="J403" s="631"/>
      <c r="K403" s="1509"/>
      <c r="L403" s="1354"/>
      <c r="M403" s="631"/>
      <c r="N403" s="631"/>
      <c r="O403" s="631"/>
      <c r="P403" s="631"/>
      <c r="Q403" s="631"/>
      <c r="R403" s="631"/>
      <c r="S403" s="631"/>
      <c r="T403" s="631"/>
      <c r="U403" s="631"/>
      <c r="V403" s="631"/>
      <c r="W403" s="631"/>
      <c r="X403" s="631"/>
      <c r="Y403" s="631"/>
      <c r="Z403" s="631"/>
    </row>
    <row r="404" spans="1:26" ht="15.75" customHeight="1">
      <c r="A404" s="541"/>
      <c r="B404" s="43"/>
      <c r="C404" s="1384"/>
      <c r="D404" s="1317"/>
      <c r="E404" s="47"/>
      <c r="F404" s="43"/>
      <c r="G404" s="1395"/>
      <c r="H404" s="1317"/>
      <c r="I404" s="631"/>
      <c r="J404" s="631"/>
      <c r="K404" s="1509"/>
      <c r="L404" s="1354"/>
      <c r="M404" s="631"/>
      <c r="N404" s="631"/>
      <c r="O404" s="631"/>
      <c r="P404" s="631"/>
      <c r="Q404" s="631"/>
      <c r="R404" s="631"/>
      <c r="S404" s="631"/>
      <c r="T404" s="631"/>
      <c r="U404" s="631"/>
      <c r="V404" s="631"/>
      <c r="W404" s="631"/>
      <c r="X404" s="631"/>
      <c r="Y404" s="631"/>
      <c r="Z404" s="631"/>
    </row>
    <row r="405" spans="1:26" ht="15.75" customHeight="1">
      <c r="A405" s="541"/>
      <c r="B405" s="43"/>
      <c r="C405" s="1384"/>
      <c r="D405" s="1317"/>
      <c r="E405" s="47"/>
      <c r="F405" s="43"/>
      <c r="G405" s="1395"/>
      <c r="H405" s="1317"/>
      <c r="I405" s="631"/>
      <c r="J405" s="631"/>
      <c r="K405" s="1509"/>
      <c r="L405" s="1354"/>
      <c r="M405" s="631"/>
      <c r="N405" s="631"/>
      <c r="O405" s="631"/>
      <c r="P405" s="631"/>
      <c r="Q405" s="631"/>
      <c r="R405" s="631"/>
      <c r="S405" s="631"/>
      <c r="T405" s="631"/>
      <c r="U405" s="631"/>
      <c r="V405" s="631"/>
      <c r="W405" s="631"/>
      <c r="X405" s="631"/>
      <c r="Y405" s="631"/>
      <c r="Z405" s="631"/>
    </row>
    <row r="406" spans="1:26" ht="15.75" customHeight="1">
      <c r="A406" s="541"/>
      <c r="B406" s="43"/>
      <c r="C406" s="1384"/>
      <c r="D406" s="1317"/>
      <c r="E406" s="47"/>
      <c r="F406" s="43"/>
      <c r="G406" s="1395"/>
      <c r="H406" s="1317"/>
      <c r="I406" s="631"/>
      <c r="J406" s="631"/>
      <c r="K406" s="1509"/>
      <c r="L406" s="1354"/>
      <c r="M406" s="631"/>
      <c r="N406" s="631"/>
      <c r="O406" s="631"/>
      <c r="P406" s="631"/>
      <c r="Q406" s="631"/>
      <c r="R406" s="631"/>
      <c r="S406" s="631"/>
      <c r="T406" s="631"/>
      <c r="U406" s="631"/>
      <c r="V406" s="631"/>
      <c r="W406" s="631"/>
      <c r="X406" s="631"/>
      <c r="Y406" s="631"/>
      <c r="Z406" s="631"/>
    </row>
    <row r="407" spans="1:26" ht="15.75" customHeight="1">
      <c r="A407" s="542"/>
      <c r="B407" s="51"/>
      <c r="C407" s="1398"/>
      <c r="D407" s="1536"/>
      <c r="E407" s="47"/>
      <c r="F407" s="51"/>
      <c r="G407" s="1535"/>
      <c r="H407" s="1536"/>
      <c r="I407" s="631"/>
      <c r="J407" s="631"/>
      <c r="K407" s="1509"/>
      <c r="L407" s="1354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</row>
    <row r="408" spans="1:26" ht="15.75" customHeight="1">
      <c r="A408" s="1307"/>
      <c r="B408" s="1274"/>
      <c r="C408" s="1537"/>
      <c r="D408" s="1488"/>
      <c r="E408" s="1298"/>
      <c r="F408" s="1308"/>
      <c r="G408" s="1537"/>
      <c r="H408" s="1488"/>
      <c r="I408" s="631"/>
      <c r="J408" s="631"/>
      <c r="K408" s="1509"/>
      <c r="L408" s="1354"/>
      <c r="M408" s="631"/>
      <c r="N408" s="631"/>
      <c r="O408" s="631"/>
      <c r="P408" s="631"/>
      <c r="Q408" s="631"/>
      <c r="R408" s="631"/>
      <c r="S408" s="631"/>
      <c r="T408" s="631"/>
      <c r="U408" s="631"/>
      <c r="V408" s="631"/>
      <c r="W408" s="631"/>
      <c r="X408" s="631"/>
      <c r="Y408" s="631"/>
      <c r="Z408" s="631"/>
    </row>
    <row r="409" spans="1:26" ht="15.75" customHeight="1">
      <c r="A409" s="421"/>
      <c r="B409" s="43"/>
      <c r="C409" s="1384"/>
      <c r="D409" s="1317"/>
      <c r="E409" s="546"/>
      <c r="F409" s="43"/>
      <c r="G409" s="1384"/>
      <c r="H409" s="1317"/>
      <c r="I409" s="631"/>
      <c r="J409" s="631"/>
      <c r="K409" s="1509"/>
      <c r="L409" s="1354"/>
      <c r="M409" s="631"/>
      <c r="N409" s="631"/>
      <c r="O409" s="631"/>
      <c r="P409" s="631"/>
      <c r="Q409" s="631"/>
      <c r="R409" s="631"/>
      <c r="S409" s="631"/>
      <c r="T409" s="631"/>
      <c r="U409" s="631"/>
      <c r="V409" s="631"/>
      <c r="W409" s="631"/>
      <c r="X409" s="631"/>
      <c r="Y409" s="631"/>
      <c r="Z409" s="631"/>
    </row>
    <row r="410" spans="1:26" ht="15.75" customHeight="1">
      <c r="A410" s="47"/>
      <c r="B410" s="43"/>
      <c r="C410" s="1384"/>
      <c r="D410" s="1317"/>
      <c r="E410" s="71"/>
      <c r="F410" s="43"/>
      <c r="G410" s="1384"/>
      <c r="H410" s="1317"/>
      <c r="I410" s="631"/>
      <c r="J410" s="631"/>
      <c r="K410" s="1509"/>
      <c r="L410" s="1354"/>
      <c r="M410" s="631"/>
      <c r="N410" s="631"/>
      <c r="O410" s="631"/>
      <c r="P410" s="631"/>
      <c r="Q410" s="631"/>
      <c r="R410" s="631"/>
      <c r="S410" s="631"/>
      <c r="T410" s="631"/>
      <c r="U410" s="631"/>
      <c r="V410" s="631"/>
      <c r="W410" s="631"/>
      <c r="X410" s="631"/>
      <c r="Y410" s="631"/>
      <c r="Z410" s="631"/>
    </row>
    <row r="411" spans="1:26" ht="15.75" customHeight="1">
      <c r="A411" s="47"/>
      <c r="B411" s="43"/>
      <c r="C411" s="1384"/>
      <c r="D411" s="1317"/>
      <c r="E411" s="71"/>
      <c r="F411" s="43"/>
      <c r="G411" s="1384"/>
      <c r="H411" s="1317"/>
      <c r="I411" s="631"/>
      <c r="J411" s="631"/>
      <c r="K411" s="1509"/>
      <c r="L411" s="1354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</row>
    <row r="412" spans="1:26" ht="15.75" customHeight="1">
      <c r="A412" s="47"/>
      <c r="B412" s="43"/>
      <c r="C412" s="1384"/>
      <c r="D412" s="1317"/>
      <c r="E412" s="71"/>
      <c r="F412" s="43"/>
      <c r="G412" s="1384"/>
      <c r="H412" s="1317"/>
      <c r="I412" s="631"/>
      <c r="J412" s="631"/>
      <c r="K412" s="1509"/>
      <c r="L412" s="1354"/>
      <c r="M412" s="631"/>
      <c r="N412" s="631"/>
      <c r="O412" s="631"/>
      <c r="P412" s="631"/>
      <c r="Q412" s="631"/>
      <c r="R412" s="631"/>
      <c r="S412" s="631"/>
      <c r="T412" s="631"/>
      <c r="U412" s="631"/>
      <c r="V412" s="631"/>
      <c r="W412" s="631"/>
      <c r="X412" s="631"/>
      <c r="Y412" s="631"/>
      <c r="Z412" s="631"/>
    </row>
    <row r="413" spans="1:26" ht="15.75" customHeight="1">
      <c r="A413" s="174"/>
      <c r="B413" s="43"/>
      <c r="C413" s="1384"/>
      <c r="D413" s="1317"/>
      <c r="E413" s="71"/>
      <c r="F413" s="43"/>
      <c r="G413" s="1384"/>
      <c r="H413" s="1317"/>
      <c r="I413" s="631"/>
      <c r="J413" s="631"/>
      <c r="K413" s="1509"/>
      <c r="L413" s="1354"/>
      <c r="M413" s="631"/>
      <c r="N413" s="631"/>
      <c r="O413" s="631"/>
      <c r="P413" s="631"/>
      <c r="Q413" s="631"/>
      <c r="R413" s="631"/>
      <c r="S413" s="631"/>
      <c r="T413" s="631"/>
      <c r="U413" s="631"/>
      <c r="V413" s="631"/>
      <c r="W413" s="631"/>
      <c r="X413" s="631"/>
      <c r="Y413" s="631"/>
      <c r="Z413" s="631"/>
    </row>
    <row r="414" spans="1:26" ht="15.75" customHeight="1">
      <c r="A414" s="541"/>
      <c r="B414" s="43"/>
      <c r="C414" s="1384"/>
      <c r="D414" s="1317"/>
      <c r="E414" s="71"/>
      <c r="F414" s="43"/>
      <c r="G414" s="1384"/>
      <c r="H414" s="1317"/>
      <c r="I414" s="631"/>
      <c r="J414" s="631"/>
      <c r="K414" s="1509"/>
      <c r="L414" s="1354"/>
      <c r="M414" s="631"/>
      <c r="N414" s="631"/>
      <c r="O414" s="631"/>
      <c r="P414" s="631"/>
      <c r="Q414" s="631"/>
      <c r="R414" s="631"/>
      <c r="S414" s="631"/>
      <c r="T414" s="631"/>
      <c r="U414" s="631"/>
      <c r="V414" s="631"/>
      <c r="W414" s="631"/>
      <c r="X414" s="631"/>
      <c r="Y414" s="631"/>
      <c r="Z414" s="631"/>
    </row>
    <row r="415" spans="1:26" ht="15.75" customHeight="1">
      <c r="A415" s="541"/>
      <c r="B415" s="43"/>
      <c r="C415" s="1384"/>
      <c r="D415" s="1317"/>
      <c r="E415" s="71"/>
      <c r="F415" s="43"/>
      <c r="G415" s="1384"/>
      <c r="H415" s="1317"/>
      <c r="I415" s="631"/>
      <c r="J415" s="631"/>
      <c r="K415" s="1509"/>
      <c r="L415" s="1354"/>
      <c r="M415" s="631"/>
      <c r="N415" s="631"/>
      <c r="O415" s="631"/>
      <c r="P415" s="631"/>
      <c r="Q415" s="631"/>
      <c r="R415" s="631"/>
      <c r="S415" s="631"/>
      <c r="T415" s="631"/>
      <c r="U415" s="631"/>
      <c r="V415" s="631"/>
      <c r="W415" s="631"/>
      <c r="X415" s="631"/>
      <c r="Y415" s="631"/>
      <c r="Z415" s="631"/>
    </row>
    <row r="416" spans="1:26" ht="15.75" customHeight="1">
      <c r="A416" s="541"/>
      <c r="B416" s="43"/>
      <c r="C416" s="1384"/>
      <c r="D416" s="1317"/>
      <c r="E416" s="71"/>
      <c r="F416" s="43"/>
      <c r="G416" s="1384"/>
      <c r="H416" s="1317"/>
      <c r="I416" s="631"/>
      <c r="J416" s="631"/>
      <c r="K416" s="1509"/>
      <c r="L416" s="1354"/>
      <c r="M416" s="631"/>
      <c r="N416" s="631"/>
      <c r="O416" s="631"/>
      <c r="P416" s="631"/>
      <c r="Q416" s="631"/>
      <c r="R416" s="631"/>
      <c r="S416" s="631"/>
      <c r="T416" s="631"/>
      <c r="U416" s="631"/>
      <c r="V416" s="631"/>
      <c r="W416" s="631"/>
      <c r="X416" s="631"/>
      <c r="Y416" s="631"/>
      <c r="Z416" s="631"/>
    </row>
    <row r="417" spans="1:26" ht="15.75" customHeight="1">
      <c r="A417" s="542"/>
      <c r="B417" s="51"/>
      <c r="C417" s="1398"/>
      <c r="D417" s="1536"/>
      <c r="E417" s="71"/>
      <c r="F417" s="51"/>
      <c r="G417" s="1398"/>
      <c r="H417" s="1536"/>
      <c r="I417" s="631"/>
      <c r="J417" s="631"/>
      <c r="K417" s="1509"/>
      <c r="L417" s="1354"/>
      <c r="M417" s="631"/>
      <c r="N417" s="631"/>
      <c r="O417" s="631"/>
      <c r="P417" s="631"/>
      <c r="Q417" s="631"/>
      <c r="R417" s="631"/>
      <c r="S417" s="631"/>
      <c r="T417" s="631"/>
      <c r="U417" s="631"/>
      <c r="V417" s="631"/>
      <c r="W417" s="631"/>
      <c r="X417" s="631"/>
      <c r="Y417" s="631"/>
      <c r="Z417" s="631"/>
    </row>
    <row r="418" spans="1:26" ht="15.75" customHeight="1">
      <c r="A418" s="1277"/>
      <c r="B418" s="1308"/>
      <c r="C418" s="1537"/>
      <c r="D418" s="1488"/>
      <c r="E418" s="1281"/>
      <c r="F418" s="1274"/>
      <c r="G418" s="1527"/>
      <c r="H418" s="1430"/>
      <c r="I418" s="631"/>
      <c r="J418" s="631"/>
      <c r="K418" s="1509"/>
      <c r="L418" s="1354"/>
      <c r="M418" s="631"/>
      <c r="N418" s="631"/>
      <c r="O418" s="631"/>
      <c r="P418" s="631"/>
      <c r="Q418" s="631"/>
      <c r="R418" s="631"/>
      <c r="S418" s="631"/>
      <c r="T418" s="631"/>
      <c r="U418" s="631"/>
      <c r="V418" s="631"/>
      <c r="W418" s="631"/>
      <c r="X418" s="631"/>
      <c r="Y418" s="631"/>
      <c r="Z418" s="631"/>
    </row>
    <row r="419" spans="1:26" ht="12.75" customHeight="1">
      <c r="A419" s="144"/>
      <c r="B419" s="43"/>
      <c r="C419" s="1384"/>
      <c r="D419" s="1317"/>
      <c r="E419" s="283"/>
      <c r="F419" s="116"/>
      <c r="G419" s="1401"/>
      <c r="H419" s="1310"/>
      <c r="I419" s="631"/>
      <c r="J419" s="631"/>
      <c r="K419" s="1509"/>
      <c r="L419" s="1354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</row>
    <row r="420" spans="1:26" ht="12.75" customHeight="1">
      <c r="A420" s="46"/>
      <c r="B420" s="43"/>
      <c r="C420" s="1384"/>
      <c r="D420" s="1317"/>
      <c r="E420" s="47"/>
      <c r="F420" s="116"/>
      <c r="G420" s="1401"/>
      <c r="H420" s="1310"/>
      <c r="I420" s="631"/>
      <c r="J420" s="631"/>
      <c r="K420" s="1509"/>
      <c r="L420" s="1354"/>
      <c r="M420" s="631"/>
      <c r="N420" s="631"/>
      <c r="O420" s="631"/>
      <c r="P420" s="631"/>
      <c r="Q420" s="631"/>
      <c r="R420" s="631"/>
      <c r="S420" s="631"/>
      <c r="T420" s="631"/>
      <c r="U420" s="631"/>
      <c r="V420" s="631"/>
      <c r="W420" s="631"/>
      <c r="X420" s="631"/>
      <c r="Y420" s="631"/>
      <c r="Z420" s="631"/>
    </row>
    <row r="421" spans="1:26" ht="15.75" customHeight="1">
      <c r="A421" s="46"/>
      <c r="B421" s="43"/>
      <c r="C421" s="1384"/>
      <c r="D421" s="1317"/>
      <c r="E421" s="47"/>
      <c r="F421" s="116"/>
      <c r="G421" s="1401"/>
      <c r="H421" s="1310"/>
      <c r="I421" s="631"/>
      <c r="J421" s="631"/>
      <c r="K421" s="1509"/>
      <c r="L421" s="1354"/>
      <c r="M421" s="631"/>
      <c r="N421" s="631"/>
      <c r="O421" s="631"/>
      <c r="P421" s="631"/>
      <c r="Q421" s="631"/>
      <c r="R421" s="631"/>
      <c r="S421" s="631"/>
      <c r="T421" s="631"/>
      <c r="U421" s="631"/>
      <c r="V421" s="631"/>
      <c r="W421" s="631"/>
      <c r="X421" s="631"/>
      <c r="Y421" s="631"/>
      <c r="Z421" s="631"/>
    </row>
    <row r="422" spans="1:26" ht="15.75" customHeight="1">
      <c r="A422" s="46"/>
      <c r="B422" s="43"/>
      <c r="C422" s="1384"/>
      <c r="D422" s="1317"/>
      <c r="E422" s="47"/>
      <c r="F422" s="116"/>
      <c r="G422" s="1401"/>
      <c r="H422" s="1310"/>
      <c r="I422" s="631"/>
      <c r="J422" s="631"/>
      <c r="K422" s="1509"/>
      <c r="L422" s="1354"/>
      <c r="M422" s="631"/>
      <c r="N422" s="631"/>
      <c r="O422" s="631"/>
      <c r="P422" s="631"/>
      <c r="Q422" s="631"/>
      <c r="R422" s="631"/>
      <c r="S422" s="631"/>
      <c r="T422" s="631"/>
      <c r="U422" s="631"/>
      <c r="V422" s="631"/>
      <c r="W422" s="631"/>
      <c r="X422" s="631"/>
      <c r="Y422" s="631"/>
      <c r="Z422" s="631"/>
    </row>
    <row r="423" spans="1:26" ht="15.75" customHeight="1">
      <c r="A423" s="46"/>
      <c r="B423" s="43"/>
      <c r="C423" s="1384"/>
      <c r="D423" s="1317"/>
      <c r="E423" s="47"/>
      <c r="F423" s="116"/>
      <c r="G423" s="1401"/>
      <c r="H423" s="1310"/>
      <c r="I423" s="631"/>
      <c r="J423" s="631"/>
      <c r="K423" s="1509"/>
      <c r="L423" s="1354"/>
      <c r="M423" s="631"/>
      <c r="N423" s="631"/>
      <c r="O423" s="631"/>
      <c r="P423" s="631"/>
      <c r="Q423" s="631"/>
      <c r="R423" s="631"/>
      <c r="S423" s="631"/>
      <c r="T423" s="631"/>
      <c r="U423" s="631"/>
      <c r="V423" s="631"/>
      <c r="W423" s="631"/>
      <c r="X423" s="631"/>
      <c r="Y423" s="631"/>
      <c r="Z423" s="631"/>
    </row>
    <row r="424" spans="1:26" ht="15.75" customHeight="1">
      <c r="A424" s="46"/>
      <c r="B424" s="43"/>
      <c r="C424" s="1384"/>
      <c r="D424" s="1317"/>
      <c r="E424" s="47"/>
      <c r="F424" s="116"/>
      <c r="G424" s="1401"/>
      <c r="H424" s="1310"/>
      <c r="I424" s="631"/>
      <c r="J424" s="631"/>
      <c r="K424" s="1509"/>
      <c r="L424" s="1354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</row>
    <row r="425" spans="1:26" ht="15.75" customHeight="1">
      <c r="A425" s="46"/>
      <c r="B425" s="43"/>
      <c r="C425" s="1384"/>
      <c r="D425" s="1317"/>
      <c r="E425" s="47"/>
      <c r="F425" s="116"/>
      <c r="G425" s="1401"/>
      <c r="H425" s="1310"/>
      <c r="I425" s="631"/>
      <c r="J425" s="631"/>
      <c r="K425" s="1509"/>
      <c r="L425" s="1354"/>
      <c r="M425" s="631"/>
      <c r="N425" s="631"/>
      <c r="O425" s="631"/>
      <c r="P425" s="631"/>
      <c r="Q425" s="631"/>
      <c r="R425" s="631"/>
      <c r="S425" s="631"/>
      <c r="T425" s="631"/>
      <c r="U425" s="631"/>
      <c r="V425" s="631"/>
      <c r="W425" s="631"/>
      <c r="X425" s="631"/>
      <c r="Y425" s="631"/>
      <c r="Z425" s="631"/>
    </row>
    <row r="426" spans="1:26" ht="15.75" customHeight="1">
      <c r="A426" s="46"/>
      <c r="B426" s="43"/>
      <c r="C426" s="1384"/>
      <c r="D426" s="1317"/>
      <c r="E426" s="47"/>
      <c r="F426" s="43"/>
      <c r="G426" s="1401"/>
      <c r="H426" s="1310"/>
      <c r="I426" s="631"/>
      <c r="J426" s="631"/>
      <c r="K426" s="1509"/>
      <c r="L426" s="1354"/>
      <c r="M426" s="631"/>
      <c r="N426" s="631"/>
      <c r="O426" s="631"/>
      <c r="P426" s="631"/>
      <c r="Q426" s="631"/>
      <c r="R426" s="631"/>
      <c r="S426" s="631"/>
      <c r="T426" s="631"/>
      <c r="U426" s="631"/>
      <c r="V426" s="631"/>
      <c r="W426" s="631"/>
      <c r="X426" s="631"/>
      <c r="Y426" s="631"/>
      <c r="Z426" s="631"/>
    </row>
    <row r="427" spans="1:26" ht="15.75" customHeight="1">
      <c r="A427" s="46"/>
      <c r="B427" s="51"/>
      <c r="C427" s="1398"/>
      <c r="D427" s="1536"/>
      <c r="E427" s="47"/>
      <c r="F427" s="51"/>
      <c r="G427" s="1551"/>
      <c r="H427" s="1399"/>
      <c r="I427" s="631"/>
      <c r="J427" s="631"/>
      <c r="K427" s="1509"/>
      <c r="L427" s="1354"/>
      <c r="M427" s="631"/>
      <c r="N427" s="631"/>
      <c r="O427" s="631"/>
      <c r="P427" s="631"/>
      <c r="Q427" s="631"/>
      <c r="R427" s="631"/>
      <c r="S427" s="631"/>
      <c r="T427" s="631"/>
      <c r="U427" s="631"/>
      <c r="V427" s="631"/>
      <c r="W427" s="631"/>
      <c r="X427" s="631"/>
      <c r="Y427" s="631"/>
      <c r="Z427" s="631"/>
    </row>
    <row r="428" spans="1:26" ht="15.75" customHeight="1">
      <c r="A428" s="1277"/>
      <c r="B428" s="1274"/>
      <c r="C428" s="1537"/>
      <c r="D428" s="1488"/>
      <c r="E428" s="1281"/>
      <c r="F428" s="1274"/>
      <c r="G428" s="1527"/>
      <c r="H428" s="1430"/>
      <c r="I428" s="631"/>
      <c r="J428" s="631"/>
      <c r="K428" s="1509"/>
      <c r="L428" s="1354"/>
      <c r="M428" s="631"/>
      <c r="N428" s="631"/>
      <c r="O428" s="631"/>
      <c r="P428" s="631"/>
      <c r="Q428" s="631"/>
      <c r="R428" s="631"/>
      <c r="S428" s="631"/>
      <c r="T428" s="631"/>
      <c r="U428" s="631"/>
      <c r="V428" s="631"/>
      <c r="W428" s="631"/>
      <c r="X428" s="631"/>
      <c r="Y428" s="631"/>
      <c r="Z428" s="631"/>
    </row>
    <row r="429" spans="1:26" ht="12.75" customHeight="1">
      <c r="A429" s="144"/>
      <c r="B429" s="43"/>
      <c r="C429" s="1384"/>
      <c r="D429" s="1317"/>
      <c r="E429" s="283"/>
      <c r="F429" s="116"/>
      <c r="G429" s="1401"/>
      <c r="H429" s="1310"/>
      <c r="I429" s="631"/>
      <c r="J429" s="631"/>
      <c r="K429" s="1509"/>
      <c r="L429" s="1354"/>
      <c r="M429" s="631"/>
      <c r="N429" s="631"/>
      <c r="O429" s="631"/>
      <c r="P429" s="631"/>
      <c r="Q429" s="631"/>
      <c r="R429" s="631"/>
      <c r="S429" s="631"/>
      <c r="T429" s="631"/>
      <c r="U429" s="631"/>
      <c r="V429" s="631"/>
      <c r="W429" s="631"/>
      <c r="X429" s="631"/>
      <c r="Y429" s="631"/>
      <c r="Z429" s="631"/>
    </row>
    <row r="430" spans="1:26" ht="12.75" customHeight="1">
      <c r="A430" s="46"/>
      <c r="B430" s="43"/>
      <c r="C430" s="1384"/>
      <c r="D430" s="1317"/>
      <c r="E430" s="47"/>
      <c r="F430" s="116"/>
      <c r="G430" s="1401"/>
      <c r="H430" s="1310"/>
      <c r="I430" s="631"/>
      <c r="J430" s="631"/>
      <c r="K430" s="1509"/>
      <c r="L430" s="1354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</row>
    <row r="431" spans="1:26" ht="15.75" customHeight="1"/>
    <row r="432" spans="1:2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16"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K427:L427"/>
    <mergeCell ref="K428:L428"/>
    <mergeCell ref="K429:L429"/>
    <mergeCell ref="K430:L430"/>
    <mergeCell ref="C421:D421"/>
    <mergeCell ref="C422:D422"/>
    <mergeCell ref="C423:D423"/>
    <mergeCell ref="C424:D424"/>
    <mergeCell ref="C425:D425"/>
    <mergeCell ref="K425:L425"/>
    <mergeCell ref="K426:L426"/>
    <mergeCell ref="C419:D419"/>
    <mergeCell ref="C420:D420"/>
    <mergeCell ref="G425:H425"/>
    <mergeCell ref="G426:H426"/>
    <mergeCell ref="G427:H427"/>
    <mergeCell ref="G428:H428"/>
    <mergeCell ref="G429:H429"/>
    <mergeCell ref="G430:H430"/>
    <mergeCell ref="C426:D426"/>
    <mergeCell ref="C427:D427"/>
    <mergeCell ref="C428:D428"/>
    <mergeCell ref="C429:D429"/>
    <mergeCell ref="C430:D430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G349:H349"/>
    <mergeCell ref="G350:H350"/>
    <mergeCell ref="G351:H351"/>
    <mergeCell ref="G352:H352"/>
    <mergeCell ref="G353:H353"/>
    <mergeCell ref="G354:H354"/>
    <mergeCell ref="G355:H355"/>
    <mergeCell ref="G356:H356"/>
    <mergeCell ref="C400:D400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44:D344"/>
    <mergeCell ref="C345:D345"/>
    <mergeCell ref="C346:D346"/>
    <mergeCell ref="C347:D347"/>
    <mergeCell ref="C348:D348"/>
    <mergeCell ref="G343:H343"/>
    <mergeCell ref="G344:H344"/>
    <mergeCell ref="G345:H345"/>
    <mergeCell ref="G346:H346"/>
    <mergeCell ref="G347:H347"/>
    <mergeCell ref="G348:H348"/>
    <mergeCell ref="C339:D339"/>
    <mergeCell ref="G339:H339"/>
    <mergeCell ref="C340:D340"/>
    <mergeCell ref="G340:H340"/>
    <mergeCell ref="C341:D341"/>
    <mergeCell ref="G341:H341"/>
    <mergeCell ref="G342:H342"/>
    <mergeCell ref="C342:D342"/>
    <mergeCell ref="C343:D343"/>
    <mergeCell ref="G337:H337"/>
    <mergeCell ref="G338:H338"/>
    <mergeCell ref="C333:D333"/>
    <mergeCell ref="C334:D334"/>
    <mergeCell ref="C335:D335"/>
    <mergeCell ref="C336:D336"/>
    <mergeCell ref="G336:H336"/>
    <mergeCell ref="C337:D337"/>
    <mergeCell ref="C338:D338"/>
    <mergeCell ref="G334:H334"/>
    <mergeCell ref="G335:H335"/>
    <mergeCell ref="C330:D330"/>
    <mergeCell ref="G330:H330"/>
    <mergeCell ref="C331:D331"/>
    <mergeCell ref="G331:H331"/>
    <mergeCell ref="C332:D332"/>
    <mergeCell ref="G332:H332"/>
    <mergeCell ref="G333:H333"/>
    <mergeCell ref="C250:D250"/>
    <mergeCell ref="G250:H250"/>
    <mergeCell ref="C251:D251"/>
    <mergeCell ref="G251:H251"/>
    <mergeCell ref="C252:D252"/>
    <mergeCell ref="G252:H252"/>
    <mergeCell ref="G253:H253"/>
    <mergeCell ref="C317:D317"/>
    <mergeCell ref="C318:D318"/>
    <mergeCell ref="A221:H221"/>
    <mergeCell ref="A229:H229"/>
    <mergeCell ref="G248:H248"/>
    <mergeCell ref="G249:H249"/>
    <mergeCell ref="A245:H245"/>
    <mergeCell ref="C246:D246"/>
    <mergeCell ref="G246:H246"/>
    <mergeCell ref="C247:D247"/>
    <mergeCell ref="G247:H247"/>
    <mergeCell ref="C248:D248"/>
    <mergeCell ref="C249:D249"/>
    <mergeCell ref="K197:L197"/>
    <mergeCell ref="K198:L198"/>
    <mergeCell ref="K199:L199"/>
    <mergeCell ref="K200:L200"/>
    <mergeCell ref="K201:L201"/>
    <mergeCell ref="K202:L202"/>
    <mergeCell ref="K203:L203"/>
    <mergeCell ref="A204:H204"/>
    <mergeCell ref="A215:H215"/>
    <mergeCell ref="G328:H328"/>
    <mergeCell ref="G329:H329"/>
    <mergeCell ref="C324:D324"/>
    <mergeCell ref="C325:D325"/>
    <mergeCell ref="C326:D326"/>
    <mergeCell ref="C327:D327"/>
    <mergeCell ref="G327:H327"/>
    <mergeCell ref="C328:D328"/>
    <mergeCell ref="C329:D329"/>
    <mergeCell ref="A256:H256"/>
    <mergeCell ref="A315:H315"/>
    <mergeCell ref="C316:D316"/>
    <mergeCell ref="G316:H316"/>
    <mergeCell ref="G317:H317"/>
    <mergeCell ref="G325:H325"/>
    <mergeCell ref="G326:H326"/>
    <mergeCell ref="G318:H318"/>
    <mergeCell ref="G319:H319"/>
    <mergeCell ref="G320:H320"/>
    <mergeCell ref="G321:H321"/>
    <mergeCell ref="G322:H322"/>
    <mergeCell ref="G323:H323"/>
    <mergeCell ref="G324:H324"/>
    <mergeCell ref="C319:D319"/>
    <mergeCell ref="C320:D320"/>
    <mergeCell ref="C321:D321"/>
    <mergeCell ref="C322:D322"/>
    <mergeCell ref="C323:D323"/>
    <mergeCell ref="G423:H423"/>
    <mergeCell ref="G424:H424"/>
    <mergeCell ref="G415:H415"/>
    <mergeCell ref="G416:H416"/>
    <mergeCell ref="G417:H417"/>
    <mergeCell ref="G418:H418"/>
    <mergeCell ref="G419:H419"/>
    <mergeCell ref="G420:H420"/>
    <mergeCell ref="G421:H421"/>
    <mergeCell ref="G414:H414"/>
    <mergeCell ref="K409:L409"/>
    <mergeCell ref="K410:L410"/>
    <mergeCell ref="K411:L411"/>
    <mergeCell ref="K412:L412"/>
    <mergeCell ref="K413:L413"/>
    <mergeCell ref="K414:L414"/>
    <mergeCell ref="K415:L415"/>
    <mergeCell ref="G422:H422"/>
    <mergeCell ref="K402:L402"/>
    <mergeCell ref="K403:L403"/>
    <mergeCell ref="G399:H399"/>
    <mergeCell ref="G400:H400"/>
    <mergeCell ref="K400:L400"/>
    <mergeCell ref="G401:H401"/>
    <mergeCell ref="K401:L401"/>
    <mergeCell ref="G402:H402"/>
    <mergeCell ref="G403:H403"/>
    <mergeCell ref="G404:H404"/>
    <mergeCell ref="K404:L404"/>
    <mergeCell ref="K423:L423"/>
    <mergeCell ref="K424:L424"/>
    <mergeCell ref="K416:L416"/>
    <mergeCell ref="K417:L417"/>
    <mergeCell ref="K418:L418"/>
    <mergeCell ref="K419:L419"/>
    <mergeCell ref="K420:L420"/>
    <mergeCell ref="K421:L421"/>
    <mergeCell ref="K422:L422"/>
    <mergeCell ref="G405:H405"/>
    <mergeCell ref="K405:L405"/>
    <mergeCell ref="G406:H406"/>
    <mergeCell ref="K406:L406"/>
    <mergeCell ref="G407:H407"/>
    <mergeCell ref="K407:L407"/>
    <mergeCell ref="K408:L408"/>
    <mergeCell ref="G408:H408"/>
    <mergeCell ref="G409:H409"/>
    <mergeCell ref="G410:H410"/>
    <mergeCell ref="G411:H411"/>
    <mergeCell ref="G412:H412"/>
    <mergeCell ref="G413:H413"/>
    <mergeCell ref="G376:H376"/>
    <mergeCell ref="G377:H377"/>
    <mergeCell ref="G385:H385"/>
    <mergeCell ref="G386:H386"/>
    <mergeCell ref="G387:H387"/>
    <mergeCell ref="G388:H388"/>
    <mergeCell ref="A389:H389"/>
    <mergeCell ref="K391:L391"/>
    <mergeCell ref="G378:H378"/>
    <mergeCell ref="G379:H379"/>
    <mergeCell ref="G380:H380"/>
    <mergeCell ref="G381:H381"/>
    <mergeCell ref="G382:H382"/>
    <mergeCell ref="G383:H383"/>
    <mergeCell ref="G384:H384"/>
    <mergeCell ref="C382:D382"/>
    <mergeCell ref="C383:D383"/>
    <mergeCell ref="C384:D384"/>
    <mergeCell ref="C385:D385"/>
    <mergeCell ref="C386:D386"/>
    <mergeCell ref="C387:D387"/>
    <mergeCell ref="C388:D388"/>
    <mergeCell ref="C391:D391"/>
    <mergeCell ref="G397:H397"/>
    <mergeCell ref="K397:L397"/>
    <mergeCell ref="G398:H398"/>
    <mergeCell ref="K398:L398"/>
    <mergeCell ref="K399:L399"/>
    <mergeCell ref="G357:H357"/>
    <mergeCell ref="G358:H358"/>
    <mergeCell ref="G359:H359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75:H375"/>
    <mergeCell ref="G391:H391"/>
    <mergeCell ref="G392:H392"/>
    <mergeCell ref="K392:L392"/>
    <mergeCell ref="G393:H393"/>
    <mergeCell ref="K393:L393"/>
    <mergeCell ref="G394:H394"/>
    <mergeCell ref="G395:H395"/>
    <mergeCell ref="G396:H396"/>
    <mergeCell ref="K396:L396"/>
    <mergeCell ref="K394:L394"/>
    <mergeCell ref="K395:L395"/>
    <mergeCell ref="K186:L186"/>
    <mergeCell ref="K187:L187"/>
    <mergeCell ref="K188:L188"/>
    <mergeCell ref="K189:L189"/>
    <mergeCell ref="K190:L190"/>
    <mergeCell ref="K191:L191"/>
    <mergeCell ref="A192:H192"/>
    <mergeCell ref="K254:L254"/>
    <mergeCell ref="K255:L255"/>
    <mergeCell ref="K247:L247"/>
    <mergeCell ref="K248:L248"/>
    <mergeCell ref="K249:L249"/>
    <mergeCell ref="K250:L250"/>
    <mergeCell ref="K251:L251"/>
    <mergeCell ref="K252:L252"/>
    <mergeCell ref="K253:L253"/>
    <mergeCell ref="C253:D253"/>
    <mergeCell ref="C254:D254"/>
    <mergeCell ref="C255:D255"/>
    <mergeCell ref="G254:H254"/>
    <mergeCell ref="G255:H255"/>
    <mergeCell ref="K194:L194"/>
    <mergeCell ref="K195:L195"/>
    <mergeCell ref="K196:L196"/>
    <mergeCell ref="A140:H140"/>
    <mergeCell ref="A147:H147"/>
    <mergeCell ref="K128:L128"/>
    <mergeCell ref="K129:L129"/>
    <mergeCell ref="K130:L130"/>
    <mergeCell ref="K131:L131"/>
    <mergeCell ref="K132:L132"/>
    <mergeCell ref="K135:L135"/>
    <mergeCell ref="A137:H137"/>
    <mergeCell ref="J15:K15"/>
    <mergeCell ref="K111:L111"/>
    <mergeCell ref="K112:L112"/>
    <mergeCell ref="K113:L113"/>
    <mergeCell ref="K114:L114"/>
    <mergeCell ref="K115:L115"/>
    <mergeCell ref="K116:L116"/>
    <mergeCell ref="A118:H118"/>
    <mergeCell ref="A126:H126"/>
    <mergeCell ref="A181:H181"/>
    <mergeCell ref="K183:L183"/>
    <mergeCell ref="K184:L184"/>
    <mergeCell ref="K185:L185"/>
    <mergeCell ref="A1:H1"/>
    <mergeCell ref="A2:H2"/>
    <mergeCell ref="J4:K4"/>
    <mergeCell ref="J5:K5"/>
    <mergeCell ref="J6:K6"/>
    <mergeCell ref="J7:K7"/>
    <mergeCell ref="J8:K8"/>
    <mergeCell ref="J16:K16"/>
    <mergeCell ref="J17:K17"/>
    <mergeCell ref="J18:K18"/>
    <mergeCell ref="J19:K19"/>
    <mergeCell ref="J20:K20"/>
    <mergeCell ref="J21:K21"/>
    <mergeCell ref="A35:H35"/>
    <mergeCell ref="J9:K9"/>
    <mergeCell ref="J10:K10"/>
    <mergeCell ref="J11:K11"/>
    <mergeCell ref="J12:K12"/>
    <mergeCell ref="J13:K13"/>
    <mergeCell ref="J14:K14"/>
    <mergeCell ref="A171:H171"/>
    <mergeCell ref="K173:L173"/>
    <mergeCell ref="K174:L174"/>
    <mergeCell ref="K175:L175"/>
    <mergeCell ref="K176:L176"/>
    <mergeCell ref="K177:L177"/>
    <mergeCell ref="K178:L178"/>
    <mergeCell ref="K179:L179"/>
    <mergeCell ref="K180:L180"/>
    <mergeCell ref="K168:L168"/>
    <mergeCell ref="K169:L169"/>
    <mergeCell ref="F162:F163"/>
    <mergeCell ref="F164:F166"/>
    <mergeCell ref="G164:G166"/>
    <mergeCell ref="K166:L166"/>
    <mergeCell ref="K167:L167"/>
    <mergeCell ref="B168:B170"/>
    <mergeCell ref="C168:C170"/>
    <mergeCell ref="K170:L170"/>
    <mergeCell ref="K164:L164"/>
    <mergeCell ref="K165:L165"/>
    <mergeCell ref="K160:L160"/>
    <mergeCell ref="K161:L161"/>
    <mergeCell ref="B162:B164"/>
    <mergeCell ref="C162:C164"/>
    <mergeCell ref="G162:G163"/>
    <mergeCell ref="K162:L162"/>
    <mergeCell ref="K163:L163"/>
    <mergeCell ref="K142:L142"/>
    <mergeCell ref="K143:L143"/>
    <mergeCell ref="K144:L144"/>
    <mergeCell ref="K145:L145"/>
    <mergeCell ref="K146:L146"/>
    <mergeCell ref="F156:F158"/>
    <mergeCell ref="B159:B161"/>
    <mergeCell ref="C159:C161"/>
    <mergeCell ref="F159:F161"/>
    <mergeCell ref="G159:G161"/>
    <mergeCell ref="K151:M151"/>
    <mergeCell ref="K152:M152"/>
    <mergeCell ref="K153:M153"/>
    <mergeCell ref="A154:H154"/>
    <mergeCell ref="G156:G158"/>
    <mergeCell ref="K156:M156"/>
    <mergeCell ref="K157:M157"/>
    <mergeCell ref="K117:L117"/>
    <mergeCell ref="K120:L120"/>
    <mergeCell ref="K121:L121"/>
    <mergeCell ref="K122:L122"/>
    <mergeCell ref="K123:L123"/>
    <mergeCell ref="K124:L124"/>
    <mergeCell ref="K125:L125"/>
    <mergeCell ref="K136:L136"/>
    <mergeCell ref="K139:L1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УАЗ Запорная арматура</vt:lpstr>
      <vt:lpstr>УАЗ Трубные детали</vt:lpstr>
      <vt:lpstr>Лист</vt:lpstr>
      <vt:lpstr>Лента</vt:lpstr>
      <vt:lpstr>Цепь</vt:lpstr>
      <vt:lpstr>Опоры трубопроводов</vt:lpstr>
      <vt:lpstr>Трубы</vt:lpstr>
      <vt:lpstr>УАЗ Сварные детали по ОСТ</vt:lpstr>
      <vt:lpstr>Энергетическая арматура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2025-03-05T04:12:40Z</dcterms:created>
  <dcterms:modified xsi:type="dcterms:W3CDTF">2025-03-05T04:12:40Z</dcterms:modified>
</cp:coreProperties>
</file>