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vmm\Dropbox\Berts Files\Work in DROPBOX\CoSeT\GitHub Version\Sample Data\Sample 25P 10M 3C 4R\Scores\"/>
    </mc:Choice>
  </mc:AlternateContent>
  <xr:revisionPtr revIDLastSave="0" documentId="8_{8042E2A6-199B-4431-8C36-B1F75EFE70F7}" xr6:coauthVersionLast="46" xr6:coauthVersionMax="46" xr10:uidLastSave="{00000000-0000-0000-0000-000000000000}"/>
  <bookViews>
    <workbookView xWindow="-120" yWindow="-120" windowWidth="29040" windowHeight="15840" xr2:uid="{6F3A572E-842C-4C16-96C0-0D3401349BC2}"/>
  </bookViews>
  <sheets>
    <sheet name="Instructions" sheetId="1" r:id="rId1"/>
    <sheet name="5 Project 5" sheetId="2" r:id="rId2"/>
    <sheet name="6 Project 6" sheetId="3" r:id="rId3"/>
    <sheet name="8 Project 8" sheetId="4" r:id="rId4"/>
    <sheet name="9 Project 9" sheetId="5" r:id="rId5"/>
    <sheet name="12 Project 12" sheetId="6" r:id="rId6"/>
    <sheet name="15 Project 15" sheetId="7" r:id="rId7"/>
    <sheet name="17 Project 17" sheetId="8" r:id="rId8"/>
    <sheet name="18 Project 18" sheetId="9" r:id="rId9"/>
    <sheet name="19 Project 19" sheetId="10" r:id="rId10"/>
    <sheet name="21 Project 21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1" l="1"/>
  <c r="B17" i="11"/>
  <c r="B22" i="11" s="1"/>
  <c r="D13" i="11"/>
  <c r="B13" i="11"/>
  <c r="D12" i="11"/>
  <c r="J8" i="11"/>
  <c r="B1" i="11"/>
  <c r="B17" i="10"/>
  <c r="B22" i="10" s="1"/>
  <c r="D13" i="10"/>
  <c r="B13" i="10"/>
  <c r="D12" i="10"/>
  <c r="J8" i="10"/>
  <c r="B1" i="10"/>
  <c r="B17" i="9"/>
  <c r="B22" i="9" s="1"/>
  <c r="D13" i="9"/>
  <c r="B13" i="9"/>
  <c r="D12" i="9"/>
  <c r="J8" i="9"/>
  <c r="B1" i="9"/>
  <c r="B17" i="8"/>
  <c r="B22" i="8" s="1"/>
  <c r="D13" i="8"/>
  <c r="B13" i="8"/>
  <c r="D12" i="8"/>
  <c r="J8" i="8"/>
  <c r="B1" i="8"/>
  <c r="B17" i="7"/>
  <c r="B22" i="7" s="1"/>
  <c r="D13" i="7"/>
  <c r="B13" i="7"/>
  <c r="D12" i="7"/>
  <c r="J8" i="7"/>
  <c r="B1" i="7"/>
  <c r="B17" i="6"/>
  <c r="B22" i="6" s="1"/>
  <c r="J8" i="6"/>
  <c r="B17" i="5"/>
  <c r="B22" i="5" s="1"/>
  <c r="J8" i="5"/>
  <c r="B17" i="4"/>
  <c r="B22" i="4" s="1"/>
  <c r="J8" i="4"/>
  <c r="B17" i="3"/>
  <c r="B22" i="3" s="1"/>
  <c r="J8" i="3"/>
  <c r="B17" i="2"/>
  <c r="J8" i="2"/>
  <c r="B6" i="1"/>
  <c r="D23" i="11" l="1"/>
  <c r="B23" i="11"/>
  <c r="D22" i="11"/>
  <c r="B18" i="11"/>
  <c r="D18" i="11"/>
  <c r="D23" i="10"/>
  <c r="B23" i="10"/>
  <c r="D22" i="10"/>
  <c r="D17" i="10"/>
  <c r="B18" i="10"/>
  <c r="D18" i="10"/>
  <c r="D23" i="9"/>
  <c r="B23" i="9"/>
  <c r="D22" i="9"/>
  <c r="D17" i="9"/>
  <c r="B18" i="9"/>
  <c r="D18" i="9"/>
  <c r="D23" i="8"/>
  <c r="B23" i="8"/>
  <c r="D22" i="8"/>
  <c r="D17" i="8"/>
  <c r="B18" i="8"/>
  <c r="D18" i="8"/>
  <c r="D23" i="7"/>
  <c r="B23" i="7"/>
  <c r="D22" i="7"/>
  <c r="D17" i="7"/>
  <c r="B18" i="7"/>
  <c r="D18" i="7"/>
  <c r="B22" i="2"/>
</calcChain>
</file>

<file path=xl/sharedStrings.xml><?xml version="1.0" encoding="utf-8"?>
<sst xmlns="http://schemas.openxmlformats.org/spreadsheetml/2006/main" count="439" uniqueCount="55">
  <si>
    <t>In this workbook there are individual sheets for you to complete, one for each project that we are asking to you score.  
For each sheet, please:
  - Confirm whether you have a conflict of interest with the submission (if you have a conflict please do not complete the remainder of the sheet).
  - Confirm your confidence in evaluting the submission (High, Medium or Low).
  - For each of the criteria, please enter a score, and provide any comments about the strengths or weaknesses of this aspect of the submission.</t>
  </si>
  <si>
    <t>The submission number, submission name and corresponding tab name are given in the table below.</t>
  </si>
  <si>
    <t>Thank you for your time and effort to contribute to the evaluation of these submissions.</t>
  </si>
  <si>
    <t>Total:</t>
  </si>
  <si>
    <t>Submission #</t>
  </si>
  <si>
    <t>Submission Title</t>
  </si>
  <si>
    <t>Tab Name</t>
  </si>
  <si>
    <t>Competition:</t>
  </si>
  <si>
    <t>SCORESHEET</t>
  </si>
  <si>
    <t>Marker Name</t>
  </si>
  <si>
    <t>PLEASE ENTER ONE SCORE FOR EACH CRITERION</t>
  </si>
  <si>
    <t>Marker #</t>
  </si>
  <si>
    <t>Reader # on this submission:</t>
  </si>
  <si>
    <t>Submission Title:</t>
  </si>
  <si>
    <t>I confirm that I am not in a conflict of interest with the applicant(s) or this submission (YES/NO)</t>
  </si>
  <si>
    <t>After reviewing the information about this submission, my confidence in rating it is: (place an "X" in the appropriate box)</t>
  </si>
  <si>
    <t>Low</t>
  </si>
  <si>
    <t>Medium</t>
  </si>
  <si>
    <t>High</t>
  </si>
  <si>
    <t>In the box below, provide any general comments about the the submission that are not relevant to the evalution criteria:</t>
  </si>
  <si>
    <t>Criteria #</t>
  </si>
  <si>
    <t>Criteria Title:</t>
  </si>
  <si>
    <t>Minimum</t>
  </si>
  <si>
    <t>Maximum</t>
  </si>
  <si>
    <t>Your Score:</t>
  </si>
  <si>
    <t>Comments on the Strengths and Weaknesses with regards to this criteria</t>
  </si>
  <si>
    <t>Thanks you for your contributions to this competition.</t>
  </si>
  <si>
    <t>Attached are score and comment sheets for submissions to  the AN EXCITING PROGRAM/COMPETITION competition.</t>
  </si>
  <si>
    <t xml:space="preserve">For more information see: </t>
  </si>
  <si>
    <t>Project 8</t>
  </si>
  <si>
    <t>AN EXCITING PROGRAM/COMPETITION</t>
  </si>
  <si>
    <t>Criteria 1</t>
  </si>
  <si>
    <t>Criteria 2</t>
  </si>
  <si>
    <t>Criteria 3</t>
  </si>
  <si>
    <t>Simply dummy text ... Lorem Ipsum.</t>
  </si>
  <si>
    <t>8 Project 8</t>
  </si>
  <si>
    <t>Project 12</t>
  </si>
  <si>
    <t>12 Project 12</t>
  </si>
  <si>
    <t>Project 5</t>
  </si>
  <si>
    <t>5 Project 5</t>
  </si>
  <si>
    <t>Project 15</t>
  </si>
  <si>
    <t>15 Project 15</t>
  </si>
  <si>
    <t>Project 17</t>
  </si>
  <si>
    <t>17 Project 17</t>
  </si>
  <si>
    <t>Yetta Cisneros</t>
  </si>
  <si>
    <t>Project 6</t>
  </si>
  <si>
    <t>6 Project 6</t>
  </si>
  <si>
    <t>Project 9</t>
  </si>
  <si>
    <t>9 Project 9</t>
  </si>
  <si>
    <t>Project 18</t>
  </si>
  <si>
    <t>18 Project 18</t>
  </si>
  <si>
    <t>Project 19</t>
  </si>
  <si>
    <t>19 Project 19</t>
  </si>
  <si>
    <t>Project 21</t>
  </si>
  <si>
    <t>21 Project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</si>
</sst>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/>
    <xf numFmtId="0" fontId="2" fillId="4" borderId="2" xfId="0" applyFont="1" applyFill="1" applyBorder="1"/>
    <xf numFmtId="0" fontId="4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2" fillId="4" borderId="5" xfId="0" applyFont="1" applyFill="1" applyBorder="1"/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2" fillId="4" borderId="11" xfId="0" applyFont="1" applyFill="1" applyBorder="1"/>
    <xf numFmtId="0" fontId="0" fillId="4" borderId="12" xfId="0" applyFill="1" applyBorder="1" applyAlignment="1">
      <alignment horizont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4" borderId="15" xfId="0" applyFill="1" applyBorder="1"/>
    <xf numFmtId="0" fontId="0" fillId="4" borderId="16" xfId="0" applyFill="1" applyBorder="1"/>
    <xf numFmtId="0" fontId="2" fillId="4" borderId="15" xfId="0" applyFont="1" applyFill="1" applyBorder="1"/>
    <xf numFmtId="0" fontId="0" fillId="4" borderId="17" xfId="0" applyFill="1" applyBorder="1" applyAlignment="1">
      <alignment horizontal="center" vertical="top"/>
    </xf>
    <xf numFmtId="0" fontId="0" fillId="5" borderId="18" xfId="0" applyFill="1" applyBorder="1" applyAlignment="1">
      <alignment horizontal="left" vertical="top"/>
    </xf>
    <xf numFmtId="0" fontId="0" fillId="5" borderId="19" xfId="0" applyFill="1" applyBorder="1" applyAlignment="1">
      <alignment horizontal="left" vertical="top"/>
    </xf>
    <xf numFmtId="0" fontId="0" fillId="4" borderId="20" xfId="0" applyFill="1" applyBorder="1" applyAlignment="1">
      <alignment horizontal="right"/>
    </xf>
    <xf numFmtId="0" fontId="0" fillId="4" borderId="15" xfId="0" applyFill="1" applyBorder="1" applyAlignment="1">
      <alignment horizontal="right"/>
    </xf>
    <xf numFmtId="0" fontId="0" fillId="4" borderId="21" xfId="0" applyFill="1" applyBorder="1" applyAlignment="1">
      <alignment horizontal="right"/>
    </xf>
    <xf numFmtId="0" fontId="0" fillId="2" borderId="22" xfId="0" applyFill="1" applyBorder="1"/>
    <xf numFmtId="0" fontId="0" fillId="4" borderId="23" xfId="0" applyFill="1" applyBorder="1"/>
    <xf numFmtId="0" fontId="0" fillId="4" borderId="2" xfId="0" applyFill="1" applyBorder="1"/>
    <xf numFmtId="0" fontId="0" fillId="4" borderId="24" xfId="0" applyFill="1" applyBorder="1"/>
    <xf numFmtId="0" fontId="0" fillId="4" borderId="25" xfId="0" applyFill="1" applyBorder="1" applyAlignment="1">
      <alignment horizontal="right"/>
    </xf>
    <xf numFmtId="0" fontId="6" fillId="2" borderId="26" xfId="0" applyFont="1" applyFill="1" applyBorder="1" applyAlignment="1">
      <alignment horizontal="center"/>
    </xf>
    <xf numFmtId="0" fontId="0" fillId="4" borderId="13" xfId="0" applyFill="1" applyBorder="1"/>
    <xf numFmtId="0" fontId="0" fillId="4" borderId="13" xfId="0" applyFill="1" applyBorder="1" applyAlignment="1">
      <alignment horizontal="right"/>
    </xf>
    <xf numFmtId="0" fontId="1" fillId="4" borderId="26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2" fillId="4" borderId="0" xfId="0" applyFont="1" applyFill="1" applyAlignment="1">
      <alignment horizontal="left" vertical="top"/>
    </xf>
    <xf numFmtId="0" fontId="0" fillId="2" borderId="28" xfId="0" applyFill="1" applyBorder="1" applyAlignment="1">
      <alignment horizontal="left" vertical="top" wrapText="1"/>
    </xf>
    <xf numFmtId="0" fontId="0" fillId="2" borderId="26" xfId="0" applyFill="1" applyBorder="1" applyAlignment="1">
      <alignment horizontal="left" vertical="top" wrapText="1"/>
    </xf>
    <xf numFmtId="0" fontId="0" fillId="2" borderId="27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2" fillId="4" borderId="29" xfId="0" applyFont="1" applyFill="1" applyBorder="1" applyAlignment="1">
      <alignment horizontal="right"/>
    </xf>
    <xf numFmtId="0" fontId="0" fillId="4" borderId="30" xfId="0" applyFill="1" applyBorder="1" applyAlignment="1">
      <alignment horizontal="center"/>
    </xf>
    <xf numFmtId="0" fontId="2" fillId="4" borderId="30" xfId="0" applyFont="1" applyFill="1" applyBorder="1"/>
    <xf numFmtId="0" fontId="0" fillId="4" borderId="30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2" fillId="4" borderId="1" xfId="0" applyFont="1" applyFill="1" applyBorder="1" applyAlignment="1">
      <alignment horizontal="right"/>
    </xf>
    <xf numFmtId="0" fontId="0" fillId="4" borderId="32" xfId="0" applyFill="1" applyBorder="1" applyAlignment="1">
      <alignment horizont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left"/>
    </xf>
    <xf numFmtId="0" fontId="0" fillId="2" borderId="33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34" xfId="0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4" borderId="35" xfId="0" applyFont="1" applyFill="1" applyBorder="1" applyAlignment="1">
      <alignment horizontal="left"/>
    </xf>
    <xf numFmtId="0" fontId="2" fillId="4" borderId="2" xfId="0" applyFont="1" applyFill="1" applyBorder="1" applyProtection="1"/>
    <xf numFmtId="0" fontId="4" fillId="4" borderId="3" xfId="0" applyFont="1" applyFill="1" applyBorder="1" applyAlignment="1" applyProtection="1">
      <alignment horizontal="center"/>
    </xf>
    <xf numFmtId="0" fontId="2" fillId="4" borderId="3" xfId="0" applyFont="1" applyFill="1" applyBorder="1" applyProtection="1"/>
    <xf numFmtId="0" fontId="0" fillId="4" borderId="3" xfId="0" applyFill="1" applyBorder="1" applyProtection="1"/>
    <xf numFmtId="0" fontId="0" fillId="4" borderId="4" xfId="0" applyFill="1" applyBorder="1" applyProtection="1"/>
    <xf numFmtId="0" fontId="2" fillId="4" borderId="5" xfId="0" applyFont="1" applyFill="1" applyBorder="1" applyProtection="1"/>
    <xf numFmtId="0" fontId="0" fillId="4" borderId="6" xfId="0" applyFill="1" applyBorder="1" applyAlignment="1" applyProtection="1">
      <alignment horizontal="left"/>
    </xf>
    <xf numFmtId="0" fontId="0" fillId="4" borderId="7" xfId="0" applyFill="1" applyBorder="1" applyAlignment="1" applyProtection="1">
      <alignment horizontal="left"/>
    </xf>
    <xf numFmtId="0" fontId="0" fillId="4" borderId="8" xfId="0" applyFill="1" applyBorder="1" applyAlignment="1" applyProtection="1">
      <alignment horizontal="left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10" xfId="0" applyFont="1" applyBorder="1" applyAlignment="1" applyProtection="1">
      <alignment horizontal="center" vertical="center" wrapText="1"/>
    </xf>
    <xf numFmtId="0" fontId="2" fillId="4" borderId="11" xfId="0" applyFont="1" applyFill="1" applyBorder="1" applyProtection="1"/>
    <xf numFmtId="0" fontId="0" fillId="4" borderId="12" xfId="0" applyFill="1" applyBorder="1" applyAlignment="1" applyProtection="1">
      <alignment horizontal="center"/>
    </xf>
    <xf numFmtId="0" fontId="0" fillId="0" borderId="0" xfId="0" applyProtection="1"/>
    <xf numFmtId="0" fontId="5" fillId="0" borderId="13" xfId="0" applyFont="1" applyBorder="1" applyAlignment="1" applyProtection="1">
      <alignment horizontal="center" vertical="center" wrapText="1"/>
    </xf>
    <xf numFmtId="0" fontId="5" fillId="0" borderId="14" xfId="0" applyFont="1" applyBorder="1" applyAlignment="1" applyProtection="1">
      <alignment horizontal="center" vertical="center" wrapText="1"/>
    </xf>
    <xf numFmtId="0" fontId="0" fillId="4" borderId="15" xfId="0" applyFill="1" applyBorder="1" applyProtection="1"/>
    <xf numFmtId="0" fontId="0" fillId="4" borderId="16" xfId="0" applyFill="1" applyBorder="1" applyProtection="1"/>
    <xf numFmtId="0" fontId="2" fillId="4" borderId="15" xfId="0" applyFont="1" applyFill="1" applyBorder="1" applyProtection="1"/>
    <xf numFmtId="0" fontId="0" fillId="4" borderId="17" xfId="0" applyFill="1" applyBorder="1" applyAlignment="1" applyProtection="1">
      <alignment horizontal="center" vertical="top"/>
    </xf>
    <xf numFmtId="0" fontId="0" fillId="5" borderId="18" xfId="0" applyFill="1" applyBorder="1" applyAlignment="1" applyProtection="1">
      <alignment horizontal="left" vertical="top"/>
    </xf>
    <xf numFmtId="0" fontId="0" fillId="5" borderId="19" xfId="0" applyFill="1" applyBorder="1" applyAlignment="1" applyProtection="1">
      <alignment horizontal="left" vertical="top"/>
    </xf>
    <xf numFmtId="0" fontId="0" fillId="4" borderId="20" xfId="0" applyFill="1" applyBorder="1" applyAlignment="1" applyProtection="1">
      <alignment horizontal="right"/>
    </xf>
    <xf numFmtId="0" fontId="0" fillId="4" borderId="15" xfId="0" applyFill="1" applyBorder="1" applyAlignment="1" applyProtection="1">
      <alignment horizontal="right"/>
    </xf>
    <xf numFmtId="0" fontId="0" fillId="4" borderId="21" xfId="0" applyFill="1" applyBorder="1" applyAlignment="1" applyProtection="1">
      <alignment horizontal="right"/>
    </xf>
    <xf numFmtId="0" fontId="0" fillId="4" borderId="23" xfId="0" applyFill="1" applyBorder="1" applyProtection="1"/>
    <xf numFmtId="0" fontId="0" fillId="4" borderId="2" xfId="0" applyFill="1" applyBorder="1" applyProtection="1"/>
    <xf numFmtId="0" fontId="0" fillId="4" borderId="24" xfId="0" applyFill="1" applyBorder="1" applyProtection="1"/>
    <xf numFmtId="0" fontId="0" fillId="4" borderId="25" xfId="0" applyFill="1" applyBorder="1" applyAlignment="1" applyProtection="1">
      <alignment horizontal="right"/>
    </xf>
    <xf numFmtId="0" fontId="0" fillId="4" borderId="13" xfId="0" applyFill="1" applyBorder="1" applyProtection="1"/>
    <xf numFmtId="0" fontId="0" fillId="4" borderId="13" xfId="0" applyFill="1" applyBorder="1" applyAlignment="1" applyProtection="1">
      <alignment horizontal="right"/>
    </xf>
    <xf numFmtId="0" fontId="1" fillId="4" borderId="26" xfId="0" applyFont="1" applyFill="1" applyBorder="1" applyAlignment="1" applyProtection="1">
      <alignment horizontal="center"/>
    </xf>
    <xf numFmtId="0" fontId="1" fillId="4" borderId="27" xfId="0" applyFont="1" applyFill="1" applyBorder="1" applyAlignment="1" applyProtection="1">
      <alignment horizontal="center"/>
    </xf>
    <xf numFmtId="0" fontId="2" fillId="4" borderId="0" xfId="0" applyFont="1" applyFill="1" applyAlignment="1" applyProtection="1">
      <alignment horizontal="left" vertical="top"/>
    </xf>
    <xf numFmtId="0" fontId="0" fillId="4" borderId="0" xfId="0" applyFill="1" applyAlignment="1" applyProtection="1">
      <alignment horizontal="left" vertical="top"/>
    </xf>
    <xf numFmtId="0" fontId="2" fillId="4" borderId="29" xfId="0" applyFont="1" applyFill="1" applyBorder="1" applyAlignment="1" applyProtection="1">
      <alignment horizontal="right"/>
    </xf>
    <xf numFmtId="0" fontId="0" fillId="4" borderId="30" xfId="0" applyFill="1" applyBorder="1" applyAlignment="1" applyProtection="1">
      <alignment horizontal="center"/>
    </xf>
    <xf numFmtId="0" fontId="2" fillId="4" borderId="30" xfId="0" applyFont="1" applyFill="1" applyBorder="1" applyProtection="1"/>
    <xf numFmtId="0" fontId="0" fillId="4" borderId="30" xfId="0" applyFill="1" applyBorder="1" applyAlignment="1" applyProtection="1">
      <alignment horizontal="left"/>
    </xf>
    <xf numFmtId="0" fontId="0" fillId="4" borderId="31" xfId="0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right"/>
    </xf>
    <xf numFmtId="0" fontId="0" fillId="4" borderId="32" xfId="0" applyFill="1" applyBorder="1" applyAlignment="1" applyProtection="1">
      <alignment horizontal="center"/>
    </xf>
    <xf numFmtId="0" fontId="2" fillId="4" borderId="1" xfId="0" applyFont="1" applyFill="1" applyBorder="1" applyProtection="1"/>
    <xf numFmtId="0" fontId="2" fillId="4" borderId="1" xfId="0" applyFont="1" applyFill="1" applyBorder="1" applyAlignment="1" applyProtection="1">
      <alignment horizontal="left"/>
    </xf>
    <xf numFmtId="0" fontId="0" fillId="4" borderId="6" xfId="0" applyFill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</xf>
    <xf numFmtId="0" fontId="0" fillId="4" borderId="34" xfId="0" applyFill="1" applyBorder="1" applyAlignment="1" applyProtection="1">
      <alignment horizontal="center"/>
    </xf>
    <xf numFmtId="0" fontId="2" fillId="4" borderId="5" xfId="0" applyFont="1" applyFill="1" applyBorder="1" applyAlignment="1" applyProtection="1">
      <alignment horizontal="left"/>
    </xf>
    <xf numFmtId="0" fontId="2" fillId="4" borderId="1" xfId="0" applyFont="1" applyFill="1" applyBorder="1" applyAlignment="1" applyProtection="1">
      <alignment horizontal="left"/>
    </xf>
    <xf numFmtId="0" fontId="2" fillId="4" borderId="35" xfId="0" applyFont="1" applyFill="1" applyBorder="1" applyAlignment="1" applyProtection="1">
      <alignment horizontal="left"/>
    </xf>
    <xf numFmtId="0" fontId="0" fillId="2" borderId="22" xfId="0" applyFill="1" applyBorder="1" applyProtection="1">
      <protection locked="0"/>
    </xf>
    <xf numFmtId="0" fontId="6" fillId="2" borderId="26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left" vertical="top" wrapText="1"/>
      <protection locked="0"/>
    </xf>
    <xf numFmtId="0" fontId="0" fillId="2" borderId="26" xfId="0" applyFill="1" applyBorder="1" applyAlignment="1" applyProtection="1">
      <alignment horizontal="left" vertical="top" wrapText="1"/>
      <protection locked="0"/>
    </xf>
    <xf numFmtId="0" fontId="0" fillId="2" borderId="27" xfId="0" applyFill="1" applyBorder="1" applyAlignment="1" applyProtection="1">
      <alignment horizontal="left" vertical="top" wrapText="1"/>
      <protection locked="0"/>
    </xf>
    <xf numFmtId="0" fontId="0" fillId="2" borderId="33" xfId="0" applyFill="1" applyBorder="1" applyAlignment="1" applyProtection="1">
      <alignment horizontal="left"/>
      <protection locked="0"/>
    </xf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vmm/Dropbox/Berts%20Files/Work%20in%20DROPBOX/CoSeT/GitHub%20Version/Sample%20Data/Sample%2025P%2010M%203C%204R/Small%20Competition%2025P%2010M%203C%204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etition Parameters"/>
      <sheetName val="Criteria"/>
      <sheetName val="Projects"/>
      <sheetName val="Markers"/>
      <sheetName val="Keywords"/>
      <sheetName val="Project Keywords"/>
      <sheetName val="Marker Expertise"/>
      <sheetName val="Project X Marker Table"/>
      <sheetName val="Expertise Crosswalk"/>
      <sheetName val="Assignments Master"/>
      <sheetName val="Results"/>
      <sheetName val="Analysis"/>
      <sheetName val="Analysis Chart"/>
      <sheetName val="Expertise by Projects - Instr."/>
      <sheetName val="Expertise by Keywords - Instr."/>
      <sheetName val="Marker Project - template"/>
      <sheetName val="Marker Keyword - template"/>
      <sheetName val="Instructions to Markers"/>
      <sheetName val="Scores and Comments - template"/>
      <sheetName val="Marker Scoresheet - template"/>
      <sheetName val="Project Comments - template"/>
    </sheetNames>
    <sheetDataSet>
      <sheetData sheetId="0">
        <row r="7">
          <cell r="C7" t="str">
            <v>AN EXCITING PROGRAM/COMPETITION</v>
          </cell>
        </row>
      </sheetData>
      <sheetData sheetId="1">
        <row r="1">
          <cell r="C1" t="str">
            <v>Enter the list the Criteria for this competition</v>
          </cell>
        </row>
        <row r="2">
          <cell r="A2" t="str">
            <v>Criteria #</v>
          </cell>
          <cell r="B2" t="str">
            <v>Criteria Names 
(keep these short)</v>
          </cell>
          <cell r="C2" t="str">
            <v>Min value</v>
          </cell>
          <cell r="D2" t="str">
            <v>Max Value</v>
          </cell>
        </row>
        <row r="3">
          <cell r="A3">
            <v>1</v>
          </cell>
          <cell r="B3" t="str">
            <v>Criteria 1</v>
          </cell>
          <cell r="C3">
            <v>1</v>
          </cell>
          <cell r="D3">
            <v>5</v>
          </cell>
        </row>
        <row r="4">
          <cell r="A4">
            <v>2</v>
          </cell>
          <cell r="B4" t="str">
            <v>Criteria 2</v>
          </cell>
          <cell r="C4">
            <v>1</v>
          </cell>
          <cell r="D4">
            <v>5</v>
          </cell>
        </row>
        <row r="5">
          <cell r="A5">
            <v>3</v>
          </cell>
          <cell r="B5" t="str">
            <v>Criteria 3</v>
          </cell>
          <cell r="C5">
            <v>1</v>
          </cell>
          <cell r="D5">
            <v>5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CE433-5E3F-4956-B858-1C003C2405A4}">
  <sheetPr codeName="Sheet29">
    <tabColor theme="5" tint="0.79998168889431442"/>
  </sheetPr>
  <dimension ref="A1:C17"/>
  <sheetViews>
    <sheetView tabSelected="1" zoomScale="130" zoomScaleNormal="130" workbookViewId="0">
      <pane ySplit="8" topLeftCell="A9" activePane="bottomLeft" state="frozen"/>
      <selection activeCell="D23" sqref="D23"/>
      <selection pane="bottomLeft" activeCell="C17" sqref="C17"/>
    </sheetView>
  </sheetViews>
  <sheetFormatPr defaultRowHeight="15" x14ac:dyDescent="0.25"/>
  <cols>
    <col min="1" max="1" width="14.42578125" customWidth="1"/>
    <col min="2" max="2" width="94.5703125" customWidth="1"/>
    <col min="3" max="3" width="30.42578125" customWidth="1"/>
  </cols>
  <sheetData>
    <row r="1" spans="1:3" x14ac:dyDescent="0.25">
      <c r="A1" s="1" t="s">
        <v>27</v>
      </c>
      <c r="B1" s="1"/>
      <c r="C1" s="1"/>
    </row>
    <row r="2" spans="1:3" ht="78" customHeight="1" x14ac:dyDescent="0.25">
      <c r="A2" s="2" t="s">
        <v>0</v>
      </c>
      <c r="B2" s="2"/>
      <c r="C2" s="2"/>
    </row>
    <row r="3" spans="1:3" ht="30" customHeight="1" x14ac:dyDescent="0.25">
      <c r="A3" s="2" t="s">
        <v>1</v>
      </c>
      <c r="B3" s="2"/>
      <c r="C3" s="2"/>
    </row>
    <row r="4" spans="1:3" x14ac:dyDescent="0.25">
      <c r="A4" s="3" t="s">
        <v>28</v>
      </c>
      <c r="B4" s="3"/>
      <c r="C4" s="3"/>
    </row>
    <row r="5" spans="1:3" x14ac:dyDescent="0.25">
      <c r="A5" s="4" t="s">
        <v>2</v>
      </c>
      <c r="B5" s="4"/>
      <c r="C5" s="4"/>
    </row>
    <row r="6" spans="1:3" ht="12" customHeight="1" x14ac:dyDescent="0.25">
      <c r="A6" s="5" t="s">
        <v>3</v>
      </c>
      <c r="B6" s="6">
        <f>COUNTIF(B8:B17,"&lt;&gt;"&amp;"")</f>
        <v>10</v>
      </c>
      <c r="C6" s="7"/>
    </row>
    <row r="7" spans="1:3" x14ac:dyDescent="0.25">
      <c r="A7" s="8" t="s">
        <v>4</v>
      </c>
      <c r="B7" s="9" t="s">
        <v>5</v>
      </c>
      <c r="C7" s="10" t="s">
        <v>6</v>
      </c>
    </row>
    <row r="8" spans="1:3" x14ac:dyDescent="0.25">
      <c r="A8">
        <v>5</v>
      </c>
      <c r="B8" t="s">
        <v>38</v>
      </c>
      <c r="C8" s="122" t="s">
        <v>39</v>
      </c>
    </row>
    <row r="9" spans="1:3" x14ac:dyDescent="0.25">
      <c r="A9">
        <v>6</v>
      </c>
      <c r="B9" t="s">
        <v>45</v>
      </c>
      <c r="C9" s="122" t="s">
        <v>46</v>
      </c>
    </row>
    <row r="10" spans="1:3" x14ac:dyDescent="0.25">
      <c r="A10">
        <v>8</v>
      </c>
      <c r="B10" t="s">
        <v>29</v>
      </c>
      <c r="C10" s="122" t="s">
        <v>35</v>
      </c>
    </row>
    <row r="11" spans="1:3" x14ac:dyDescent="0.25">
      <c r="A11">
        <v>9</v>
      </c>
      <c r="B11" t="s">
        <v>47</v>
      </c>
      <c r="C11" s="122" t="s">
        <v>48</v>
      </c>
    </row>
    <row r="12" spans="1:3" x14ac:dyDescent="0.25">
      <c r="A12">
        <v>12</v>
      </c>
      <c r="B12" t="s">
        <v>36</v>
      </c>
      <c r="C12" s="122" t="s">
        <v>37</v>
      </c>
    </row>
    <row r="13" spans="1:3" x14ac:dyDescent="0.25">
      <c r="A13">
        <v>15</v>
      </c>
      <c r="B13" t="s">
        <v>40</v>
      </c>
      <c r="C13" s="122" t="s">
        <v>41</v>
      </c>
    </row>
    <row r="14" spans="1:3" x14ac:dyDescent="0.25">
      <c r="A14">
        <v>17</v>
      </c>
      <c r="B14" t="s">
        <v>42</v>
      </c>
      <c r="C14" s="122" t="s">
        <v>43</v>
      </c>
    </row>
    <row r="15" spans="1:3" x14ac:dyDescent="0.25">
      <c r="A15">
        <v>18</v>
      </c>
      <c r="B15" t="s">
        <v>49</v>
      </c>
      <c r="C15" s="122" t="s">
        <v>50</v>
      </c>
    </row>
    <row r="16" spans="1:3" x14ac:dyDescent="0.25">
      <c r="A16">
        <v>19</v>
      </c>
      <c r="B16" t="s">
        <v>51</v>
      </c>
      <c r="C16" s="122" t="s">
        <v>52</v>
      </c>
    </row>
    <row r="17" spans="1:3" x14ac:dyDescent="0.25">
      <c r="A17">
        <v>21</v>
      </c>
      <c r="B17" t="s">
        <v>53</v>
      </c>
      <c r="C17" s="122" t="s">
        <v>54</v>
      </c>
    </row>
  </sheetData>
  <mergeCells count="5">
    <mergeCell ref="A1:C1"/>
    <mergeCell ref="A2:C2"/>
    <mergeCell ref="A3:C3"/>
    <mergeCell ref="A4:C4"/>
    <mergeCell ref="A5:C5"/>
  </mergeCells>
  <hyperlinks>
    <hyperlink ref="C8" location="'5 Project 5'!K6" display="5 Project 5" xr:uid="{40B49828-988D-4CB7-8C6D-A1738D4CD3EA}"/>
    <hyperlink ref="C9" location="'6 Project 6'!K6" display="6 Project 6" xr:uid="{CE81C14F-1FDC-4687-AD84-6EC8560ED8E3}"/>
    <hyperlink ref="C10" location="'8 Project 8'!K6" display="8 Project 8" xr:uid="{F447EF67-9ED9-48FB-9DFE-BFA56772748F}"/>
    <hyperlink ref="C11" location="'9 Project 9'!K6" display="9 Project 9" xr:uid="{F34545F7-32DD-4897-AC25-43EE2011E699}"/>
    <hyperlink ref="C12" location="'12 Project 12'!K6" display="12 Project 12" xr:uid="{E56A1D36-00F3-429E-8B52-8F9E579981E7}"/>
    <hyperlink ref="C13" location="'15 Project 15'!K6" display="15 Project 15" xr:uid="{0E1E947E-310F-4EFE-83B6-3B42B99829B3}"/>
    <hyperlink ref="C14" location="'17 Project 17'!K6" display="17 Project 17" xr:uid="{DED1B79A-6C67-47D3-BA35-9C96BFFB4B2E}"/>
    <hyperlink ref="C15" location="'18 Project 18'!K6" display="18 Project 18" xr:uid="{6D13901A-EF30-4359-9E2F-3E286028ECD3}"/>
    <hyperlink ref="C16" location="'19 Project 19'!K6" display="19 Project 19" xr:uid="{A0591441-0279-49F3-8412-F31D930D7ED7}"/>
    <hyperlink ref="C17" location="'21 Project 21'!K6" display="21 Project 21" xr:uid="{EECB78BC-CB9A-465D-B73E-20DD49BF86D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4BC4-5D3C-4130-A11D-39FA9ADEB4D7}">
  <sheetPr codeName="Sheet16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19</v>
      </c>
      <c r="C4" s="28" t="s">
        <v>12</v>
      </c>
      <c r="D4" s="28"/>
      <c r="E4" s="27">
        <v>2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51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VLOOKUP('19 Project 19'!B12,[1]Criteria!$A:$B,2,FALSE)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2.3862686157226563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VLOOKUP('19 Project 19'!B17,[1]Criteria!$A:$B,2,FALSE)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4.5618216991424561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VLOOKUP('19 Project 19'!B22,[1]Criteria!$A:$B,2,FALSE)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2.9226136207580566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uGl5Vy5caL2S3CoH8jWkOYWJLHsHR20zM4plcoQjgnrY9QGuv28qMsOz0YZXtSAXCYW+66uNKqmHO1Vr39EaVA==" saltValue="UycewJYiDdicyS/v5qlh7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50BBA153-5E3B-498E-A6E9-FC97D361B39D}">
      <formula1>OR(K6="YES",K6="NO")</formula1>
    </dataValidation>
    <dataValidation type="custom" allowBlank="1" showInputMessage="1" showErrorMessage="1" sqref="F13 F18 F23" xr:uid="{EAAF4777-ED3E-41EC-832A-19FD48A5170D}">
      <formula1>AND(F13&lt;=D13,F13&gt;=B13)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0CC-31D9-4BF0-9FB9-7FCD1A1DA7F9}">
  <sheetPr codeName="Sheet17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21</v>
      </c>
      <c r="C4" s="28" t="s">
        <v>12</v>
      </c>
      <c r="D4" s="28"/>
      <c r="E4" s="27">
        <v>1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53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VLOOKUP('21 Project 21'!B12,[1]Criteria!$A:$B,2,FALSE)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1.9278843402862549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VLOOKUP('21 Project 21'!B17,[1]Criteria!$A:$B,2,FALSE)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4.3991327285766602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VLOOKUP('21 Project 21'!B22,[1]Criteria!$A:$B,2,FALSE)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1.2742059230804443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fDaQgOhgfVFDvl1xzAKc5db6C+jcUVn74vFl0EnAy5YuD6wKDZjFjQHUXvMvCSJfVGdoa5yYEvybp0NbFOAy1w==" saltValue="VtzlmtS89dRAjZyeylELH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3BB8F5-4163-4C6A-A5BC-05A8EFBA596F}">
      <formula1>OR(K6="YES",K6="NO")</formula1>
    </dataValidation>
    <dataValidation type="custom" allowBlank="1" showInputMessage="1" showErrorMessage="1" sqref="F13 F18 F23" xr:uid="{7757E9A7-9E02-4161-8062-1A516D2DC256}">
      <formula1>AND(F13&lt;=D13,F13&gt;=B13)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85A6A-5DB1-4FE4-B631-1CDE67EF7D7C}">
  <sheetPr codeName="Sheet8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3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5</v>
      </c>
      <c r="C4" s="84" t="s">
        <v>12</v>
      </c>
      <c r="D4" s="84"/>
      <c r="E4" s="83">
        <v>1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38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3.1063404083251953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1.5363719463348389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4.5946660041809082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22hYzjRdFyn8TMCVrecVwtoXUp4TzQm9TSkMKWEZkMdxIMEspXBz1uwZQwHza/iqAcOanuNfKJqzWsjsYNdqYQ==" saltValue="4AurqdYDydC7QS5e++OGf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F13 F18 F23" xr:uid="{1AC1C372-76B7-434B-923A-1F6BA77AD428}">
      <formula1>AND(F13&lt;=D13,F13&gt;=B13)</formula1>
    </dataValidation>
    <dataValidation type="custom" allowBlank="1" showInputMessage="1" showErrorMessage="1" sqref="K6" xr:uid="{1A54F265-1FE3-4F24-9B14-4F848083A741}">
      <formula1>OR(K6="YES",K6="NO")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BEEE-EB85-4D17-AAA2-38246D6209EA}">
  <sheetPr codeName="Sheet9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3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6</v>
      </c>
      <c r="C4" s="84" t="s">
        <v>12</v>
      </c>
      <c r="D4" s="84"/>
      <c r="E4" s="83">
        <v>1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45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1.1246178150177002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4.1702604293823242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3.8768384456634521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iSg7OEJvOdZoDbFAOv4J5IBWi41IVBy4jyq78osDMLVWKlyjy6nVQChkVw2XxsG7mccNzbuy4yZqXHdZRCzsmQ==" saltValue="+S/dQTdHhsiZDu79GMYYg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4B4998A1-E0DD-45B5-BD1D-F985475AE313}">
      <formula1>OR(K6="YES",K6="NO")</formula1>
    </dataValidation>
    <dataValidation type="custom" allowBlank="1" showInputMessage="1" showErrorMessage="1" sqref="F13 F18 F23" xr:uid="{75094D7B-D2D1-4084-A7B2-FA5EAF1DB17C}">
      <formula1>AND(F13&lt;=D13,F13&gt;=B13)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9BCC-21F7-4A76-86A2-857CF3F78898}">
  <sheetPr codeName="Sheet10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3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8</v>
      </c>
      <c r="C4" s="84" t="s">
        <v>12</v>
      </c>
      <c r="D4" s="84"/>
      <c r="E4" s="83">
        <v>3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29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1.9765868186950684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4.7688944339752197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2.8673133850097656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iWu3twYkxcLnZONV/YCRrkjd3QlgDupHD+U7xLCVPr34hJf7Y9uGew6uIZPQBPhqF5HN6jIOhLhrtPrgL/AkAQ==" saltValue="hmrVNG8WhQ3acBbI6znq7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07CB94AB-15DF-47CB-8E0E-9C3EBC738D81}">
      <formula1>OR(K6="YES",K6="NO")</formula1>
    </dataValidation>
    <dataValidation type="custom" allowBlank="1" showInputMessage="1" showErrorMessage="1" sqref="F13 F18 F23" xr:uid="{0434A1C0-AD93-4827-A6A0-8A683E4D5D59}">
      <formula1>AND(F13&lt;=D13,F13&gt;=B13)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65471-E6F6-4EAF-814B-601D1BEFD3E8}">
  <sheetPr codeName="Sheet11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3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9</v>
      </c>
      <c r="C4" s="84" t="s">
        <v>12</v>
      </c>
      <c r="D4" s="84"/>
      <c r="E4" s="83">
        <v>4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47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3.8960311412811279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2.587954044342041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1.9279568195343018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oUMDyfko4YbD4AZ9ln0/yjVv6a/xSy8I3hkxLXdXDaVDW54h5WblctBPnVPzZRKN/AsygMGFwMKdn1F0xfnT4g==" saltValue="3Ybv+BwHmuEKjGU437dvO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E6C9A76E-D3C8-48A4-B70F-2A3AC6A0FF66}">
      <formula1>OR(K6="YES",K6="NO")</formula1>
    </dataValidation>
    <dataValidation type="custom" allowBlank="1" showInputMessage="1" showErrorMessage="1" sqref="F13 F18 F23" xr:uid="{C107AF20-9053-4AC2-BC58-7CD981AA13C6}">
      <formula1>AND(F13&lt;=D13,F13&gt;=B13)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A592-60CE-47FA-9994-614350AE4939}">
  <sheetPr codeName="Sheet12">
    <tabColor theme="5" tint="0.79998168889431442"/>
  </sheetPr>
  <dimension ref="A1:K26"/>
  <sheetViews>
    <sheetView zoomScale="145" zoomScaleNormal="145" workbookViewId="0">
      <selection activeCell="K6" sqref="K6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66" t="s">
        <v>7</v>
      </c>
      <c r="B1" s="67" t="s">
        <v>30</v>
      </c>
      <c r="C1" s="67"/>
      <c r="D1" s="67"/>
      <c r="E1" s="67"/>
      <c r="F1" s="67"/>
      <c r="G1" s="67"/>
      <c r="H1" s="68" t="s">
        <v>8</v>
      </c>
      <c r="I1" s="69"/>
      <c r="J1" s="69"/>
      <c r="K1" s="70"/>
    </row>
    <row r="2" spans="1:11" x14ac:dyDescent="0.25">
      <c r="A2" s="71" t="s">
        <v>9</v>
      </c>
      <c r="B2" s="72" t="s">
        <v>44</v>
      </c>
      <c r="C2" s="73"/>
      <c r="D2" s="73"/>
      <c r="E2" s="73"/>
      <c r="F2" s="74"/>
      <c r="G2" s="75" t="s">
        <v>10</v>
      </c>
      <c r="H2" s="75"/>
      <c r="I2" s="75"/>
      <c r="J2" s="75"/>
      <c r="K2" s="76"/>
    </row>
    <row r="3" spans="1:11" ht="15.75" thickBot="1" x14ac:dyDescent="0.3">
      <c r="A3" s="77" t="s">
        <v>11</v>
      </c>
      <c r="B3" s="78">
        <v>3</v>
      </c>
      <c r="C3" s="79"/>
      <c r="D3" s="79"/>
      <c r="E3" s="79"/>
      <c r="F3" s="79"/>
      <c r="G3" s="80"/>
      <c r="H3" s="80"/>
      <c r="I3" s="80"/>
      <c r="J3" s="80"/>
      <c r="K3" s="81"/>
    </row>
    <row r="4" spans="1:11" ht="15.75" thickBot="1" x14ac:dyDescent="0.3">
      <c r="A4" s="82" t="s">
        <v>4</v>
      </c>
      <c r="B4" s="83">
        <v>12</v>
      </c>
      <c r="C4" s="84" t="s">
        <v>12</v>
      </c>
      <c r="D4" s="84"/>
      <c r="E4" s="83">
        <v>2</v>
      </c>
      <c r="F4" s="82"/>
      <c r="G4" s="82"/>
      <c r="H4" s="82"/>
      <c r="I4" s="82"/>
      <c r="J4" s="82"/>
      <c r="K4" s="82"/>
    </row>
    <row r="5" spans="1:11" ht="15.75" thickBot="1" x14ac:dyDescent="0.3">
      <c r="A5" s="85" t="s">
        <v>13</v>
      </c>
      <c r="B5" s="86" t="s">
        <v>36</v>
      </c>
      <c r="C5" s="86"/>
      <c r="D5" s="86"/>
      <c r="E5" s="86"/>
      <c r="F5" s="86"/>
      <c r="G5" s="86"/>
      <c r="H5" s="86"/>
      <c r="I5" s="86"/>
      <c r="J5" s="86"/>
      <c r="K5" s="87"/>
    </row>
    <row r="6" spans="1:11" ht="15.75" thickBot="1" x14ac:dyDescent="0.3">
      <c r="A6" s="88" t="s">
        <v>14</v>
      </c>
      <c r="B6" s="89"/>
      <c r="C6" s="89"/>
      <c r="D6" s="89"/>
      <c r="E6" s="89"/>
      <c r="F6" s="89"/>
      <c r="G6" s="89"/>
      <c r="H6" s="89"/>
      <c r="I6" s="89"/>
      <c r="J6" s="90"/>
      <c r="K6" s="116"/>
    </row>
    <row r="7" spans="1:11" x14ac:dyDescent="0.25">
      <c r="A7" s="91" t="s">
        <v>15</v>
      </c>
      <c r="B7" s="92"/>
      <c r="C7" s="92"/>
      <c r="D7" s="92"/>
      <c r="E7" s="92"/>
      <c r="F7" s="92"/>
      <c r="G7" s="92"/>
      <c r="H7" s="92"/>
      <c r="I7" s="92"/>
      <c r="J7" s="92"/>
      <c r="K7" s="93"/>
    </row>
    <row r="8" spans="1:11" ht="16.5" thickBot="1" x14ac:dyDescent="0.3">
      <c r="A8" s="94" t="s">
        <v>16</v>
      </c>
      <c r="B8" s="117"/>
      <c r="C8" s="95"/>
      <c r="D8" s="96" t="s">
        <v>17</v>
      </c>
      <c r="E8" s="117"/>
      <c r="F8" s="95"/>
      <c r="G8" s="96" t="s">
        <v>18</v>
      </c>
      <c r="H8" s="117"/>
      <c r="I8" s="95"/>
      <c r="J8" s="97" t="str">
        <f>IF(OR(AND( LEN(B8)&gt;0,LEN(E8)&gt;0),AND(LEN(B8)&gt;0,LEN(H8)&gt;0),AND(LEN(E8)&gt;0,LEN(H8)&gt;0)),"Only check one box","")</f>
        <v/>
      </c>
      <c r="K8" s="98"/>
    </row>
    <row r="9" spans="1:11" x14ac:dyDescent="0.25">
      <c r="A9" s="99" t="s">
        <v>19</v>
      </c>
      <c r="B9" s="99"/>
      <c r="C9" s="99"/>
      <c r="D9" s="99"/>
      <c r="E9" s="99"/>
      <c r="F9" s="99"/>
      <c r="G9" s="99"/>
      <c r="H9" s="99"/>
      <c r="I9" s="99"/>
      <c r="J9" s="99"/>
      <c r="K9" s="99"/>
    </row>
    <row r="10" spans="1:11" ht="75.75" customHeight="1" thickBot="1" x14ac:dyDescent="0.3">
      <c r="A10" s="118" t="s">
        <v>34</v>
      </c>
      <c r="B10" s="119"/>
      <c r="C10" s="119"/>
      <c r="D10" s="119"/>
      <c r="E10" s="119"/>
      <c r="F10" s="119"/>
      <c r="G10" s="119"/>
      <c r="H10" s="119"/>
      <c r="I10" s="119"/>
      <c r="J10" s="119"/>
      <c r="K10" s="120"/>
    </row>
    <row r="11" spans="1:11" ht="15.75" thickBot="1" x14ac:dyDescent="0.3">
      <c r="A11" s="100"/>
      <c r="B11" s="100"/>
      <c r="C11" s="100"/>
      <c r="D11" s="100"/>
      <c r="E11" s="100"/>
      <c r="F11" s="100"/>
      <c r="G11" s="100"/>
      <c r="H11" s="100"/>
      <c r="I11" s="100"/>
      <c r="J11" s="100"/>
      <c r="K11" s="100"/>
    </row>
    <row r="12" spans="1:11" x14ac:dyDescent="0.25">
      <c r="A12" s="101" t="s">
        <v>20</v>
      </c>
      <c r="B12" s="102">
        <v>1</v>
      </c>
      <c r="C12" s="103" t="s">
        <v>21</v>
      </c>
      <c r="D12" s="104" t="s">
        <v>31</v>
      </c>
      <c r="E12" s="104"/>
      <c r="F12" s="104"/>
      <c r="G12" s="104"/>
      <c r="H12" s="104"/>
      <c r="I12" s="104"/>
      <c r="J12" s="104"/>
      <c r="K12" s="105"/>
    </row>
    <row r="13" spans="1:11" x14ac:dyDescent="0.25">
      <c r="A13" s="106" t="s">
        <v>22</v>
      </c>
      <c r="B13" s="107">
        <v>1</v>
      </c>
      <c r="C13" s="108" t="s">
        <v>23</v>
      </c>
      <c r="D13" s="107">
        <v>5</v>
      </c>
      <c r="E13" s="109" t="s">
        <v>24</v>
      </c>
      <c r="F13" s="121">
        <v>3.4106340408325195</v>
      </c>
      <c r="G13" s="110"/>
      <c r="H13" s="111"/>
      <c r="I13" s="111"/>
      <c r="J13" s="111"/>
      <c r="K13" s="112"/>
    </row>
    <row r="14" spans="1:11" x14ac:dyDescent="0.25">
      <c r="A14" s="113" t="s">
        <v>25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5"/>
    </row>
    <row r="15" spans="1:11" ht="75.75" customHeight="1" thickBot="1" x14ac:dyDescent="0.3">
      <c r="A15" s="118" t="s">
        <v>34</v>
      </c>
      <c r="B15" s="119"/>
      <c r="C15" s="119"/>
      <c r="D15" s="119"/>
      <c r="E15" s="119"/>
      <c r="F15" s="119"/>
      <c r="G15" s="119"/>
      <c r="H15" s="119"/>
      <c r="I15" s="119"/>
      <c r="J15" s="119"/>
      <c r="K15" s="120"/>
    </row>
    <row r="16" spans="1:11" ht="15.75" thickBot="1" x14ac:dyDescent="0.3">
      <c r="A16" s="100"/>
      <c r="B16" s="100"/>
      <c r="C16" s="100"/>
      <c r="D16" s="100"/>
      <c r="E16" s="100"/>
      <c r="F16" s="100"/>
      <c r="G16" s="100"/>
      <c r="H16" s="100"/>
      <c r="I16" s="100"/>
      <c r="J16" s="100"/>
      <c r="K16" s="100"/>
    </row>
    <row r="17" spans="1:11" x14ac:dyDescent="0.25">
      <c r="A17" s="101" t="s">
        <v>20</v>
      </c>
      <c r="B17" s="102">
        <f>B12+1</f>
        <v>2</v>
      </c>
      <c r="C17" s="103" t="s">
        <v>21</v>
      </c>
      <c r="D17" s="104" t="s">
        <v>32</v>
      </c>
      <c r="E17" s="104"/>
      <c r="F17" s="104"/>
      <c r="G17" s="104"/>
      <c r="H17" s="104"/>
      <c r="I17" s="104"/>
      <c r="J17" s="104"/>
      <c r="K17" s="105"/>
    </row>
    <row r="18" spans="1:11" x14ac:dyDescent="0.25">
      <c r="A18" s="106" t="s">
        <v>22</v>
      </c>
      <c r="B18" s="107">
        <v>1</v>
      </c>
      <c r="C18" s="108" t="s">
        <v>23</v>
      </c>
      <c r="D18" s="107">
        <v>5</v>
      </c>
      <c r="E18" s="109" t="s">
        <v>24</v>
      </c>
      <c r="F18" s="121">
        <v>3.2045457363128662</v>
      </c>
      <c r="G18" s="110"/>
      <c r="H18" s="111"/>
      <c r="I18" s="111"/>
      <c r="J18" s="111"/>
      <c r="K18" s="112"/>
    </row>
    <row r="19" spans="1:11" x14ac:dyDescent="0.25">
      <c r="A19" s="113" t="s">
        <v>25</v>
      </c>
      <c r="B19" s="114"/>
      <c r="C19" s="114"/>
      <c r="D19" s="114"/>
      <c r="E19" s="114"/>
      <c r="F19" s="114"/>
      <c r="G19" s="114"/>
      <c r="H19" s="114"/>
      <c r="I19" s="114"/>
      <c r="J19" s="114"/>
      <c r="K19" s="115"/>
    </row>
    <row r="20" spans="1:11" ht="95.1" customHeight="1" thickBot="1" x14ac:dyDescent="0.3">
      <c r="A20" s="118" t="s">
        <v>34</v>
      </c>
      <c r="B20" s="119"/>
      <c r="C20" s="119"/>
      <c r="D20" s="119"/>
      <c r="E20" s="119"/>
      <c r="F20" s="119"/>
      <c r="G20" s="119"/>
      <c r="H20" s="119"/>
      <c r="I20" s="119"/>
      <c r="J20" s="119"/>
      <c r="K20" s="120"/>
    </row>
    <row r="21" spans="1:11" ht="15.75" thickBot="1" x14ac:dyDescent="0.3">
      <c r="A21" s="100"/>
      <c r="B21" s="100"/>
      <c r="C21" s="100"/>
      <c r="D21" s="100"/>
      <c r="E21" s="100"/>
      <c r="F21" s="100"/>
      <c r="G21" s="100"/>
      <c r="H21" s="100"/>
      <c r="I21" s="100"/>
      <c r="J21" s="100"/>
      <c r="K21" s="100"/>
    </row>
    <row r="22" spans="1:11" x14ac:dyDescent="0.25">
      <c r="A22" s="101" t="s">
        <v>20</v>
      </c>
      <c r="B22" s="102">
        <f>B17+1</f>
        <v>3</v>
      </c>
      <c r="C22" s="103" t="s">
        <v>21</v>
      </c>
      <c r="D22" s="104" t="s">
        <v>33</v>
      </c>
      <c r="E22" s="104"/>
      <c r="F22" s="104"/>
      <c r="G22" s="104"/>
      <c r="H22" s="104"/>
      <c r="I22" s="104"/>
      <c r="J22" s="104"/>
      <c r="K22" s="105"/>
    </row>
    <row r="23" spans="1:11" x14ac:dyDescent="0.25">
      <c r="A23" s="106" t="s">
        <v>22</v>
      </c>
      <c r="B23" s="107">
        <v>1</v>
      </c>
      <c r="C23" s="108" t="s">
        <v>23</v>
      </c>
      <c r="D23" s="107">
        <v>5</v>
      </c>
      <c r="E23" s="109" t="s">
        <v>24</v>
      </c>
      <c r="F23" s="121">
        <v>2.8469805717468262</v>
      </c>
      <c r="G23" s="110"/>
      <c r="H23" s="111"/>
      <c r="I23" s="111"/>
      <c r="J23" s="111"/>
      <c r="K23" s="112"/>
    </row>
    <row r="24" spans="1:11" x14ac:dyDescent="0.25">
      <c r="A24" s="113" t="s">
        <v>25</v>
      </c>
      <c r="B24" s="114"/>
      <c r="C24" s="114"/>
      <c r="D24" s="114"/>
      <c r="E24" s="114"/>
      <c r="F24" s="114"/>
      <c r="G24" s="114"/>
      <c r="H24" s="114"/>
      <c r="I24" s="114"/>
      <c r="J24" s="114"/>
      <c r="K24" s="115"/>
    </row>
    <row r="25" spans="1:11" ht="95.1" customHeight="1" thickBot="1" x14ac:dyDescent="0.3">
      <c r="A25" s="118" t="s">
        <v>34</v>
      </c>
      <c r="B25" s="119"/>
      <c r="C25" s="119"/>
      <c r="D25" s="119"/>
      <c r="E25" s="119"/>
      <c r="F25" s="119"/>
      <c r="G25" s="119"/>
      <c r="H25" s="119"/>
      <c r="I25" s="119"/>
      <c r="J25" s="119"/>
      <c r="K25" s="120"/>
    </row>
    <row r="26" spans="1:11" ht="20.100000000000001" customHeight="1" x14ac:dyDescent="0.25">
      <c r="A26" s="100" t="s">
        <v>26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</row>
  </sheetData>
  <sheetProtection algorithmName="SHA-512" hashValue="h4k/dmvqns2sFT+roJsbwvRKyb3iOdoHeZ2jOJCzzm5BrLk3V8MNsdYZg+QwxN6KlZLldMJB7pd4NhV4GmleWQ==" saltValue="oOvEUMjF3y0TNBSnMuYYI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8A9EAC6D-620A-44F5-8E10-E1A15585D959}">
      <formula1>OR(K6="YES",K6="NO")</formula1>
    </dataValidation>
    <dataValidation type="custom" allowBlank="1" showInputMessage="1" showErrorMessage="1" sqref="F13 F18 F23" xr:uid="{9D86EDB9-8A22-49EE-9BC0-EF8E59047B5C}">
      <formula1>AND(F13&lt;=D13,F13&gt;=B13)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D2641-D8F0-4A0B-A46F-7DF2B76DF538}">
  <sheetPr codeName="Sheet13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15</v>
      </c>
      <c r="C4" s="28" t="s">
        <v>12</v>
      </c>
      <c r="D4" s="28"/>
      <c r="E4" s="27">
        <v>2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40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VLOOKUP('15 Project 15'!B12,[1]Criteria!$A:$B,2,FALSE)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3.5971662998199463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VLOOKUP('15 Project 15'!B17,[1]Criteria!$A:$B,2,FALSE)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4.0641384124755859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VLOOKUP('15 Project 15'!B22,[1]Criteria!$A:$B,2,FALSE)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1.260634183883667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zt071nt/Ns6MrJ53tRsJvYaBsaC+vyIRRGCHWI5iWjblOk4ay9jbzcUXmAZz/wc0MJTtMiJcR5b8G8XOZZx6YA==" saltValue="oo1dDVdMkxKi9iBqWAZJOg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20EC3EE0-6A80-4451-A4C1-6813FF847EF3}">
      <formula1>OR(K6="YES",K6="NO")</formula1>
    </dataValidation>
    <dataValidation type="custom" allowBlank="1" showInputMessage="1" showErrorMessage="1" sqref="F13 F18 F23" xr:uid="{B623E25E-5748-4348-9E56-FE49D92F5E18}">
      <formula1>AND(F13&lt;=D13,F13&gt;=B13)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17F3-3368-4230-BABC-E6290A1B876A}">
  <sheetPr codeName="Sheet14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17</v>
      </c>
      <c r="C4" s="28" t="s">
        <v>12</v>
      </c>
      <c r="D4" s="28"/>
      <c r="E4" s="27">
        <v>2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42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VLOOKUP('17 Project 17'!B12,[1]Criteria!$A:$B,2,FALSE)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1.6289105415344238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VLOOKUP('17 Project 17'!B17,[1]Criteria!$A:$B,2,FALSE)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1.4007904529571533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VLOOKUP('17 Project 17'!B22,[1]Criteria!$A:$B,2,FALSE)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1.2050237655639648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R66Bu/LM2unRZUgZh1uxu2mxGQ/87w+nSdS/V/s4R3hfTBHTZQVn/Xzh045nFp9T99Ev3fwsVoBSUh2mxndWAA==" saltValue="AsEdoWE0brS+Pq4ALu3g/A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F35E8216-5B71-44F4-AA33-9E9EF3CCF118}">
      <formula1>OR(K6="YES",K6="NO")</formula1>
    </dataValidation>
    <dataValidation type="custom" allowBlank="1" showInputMessage="1" showErrorMessage="1" sqref="F13 F18 F23" xr:uid="{798D28C9-0439-4861-860F-D31B80CE4608}">
      <formula1>AND(F13&lt;=D13,F13&gt;=B13)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77E3B-14E2-4C05-B1C5-765C690729AB}">
  <sheetPr codeName="Sheet15">
    <tabColor theme="5" tint="0.79998168889431442"/>
  </sheetPr>
  <dimension ref="A1:K26"/>
  <sheetViews>
    <sheetView zoomScale="145" zoomScaleNormal="145" workbookViewId="0">
      <selection activeCell="D23" sqref="D23"/>
    </sheetView>
  </sheetViews>
  <sheetFormatPr defaultRowHeight="15" x14ac:dyDescent="0.25"/>
  <cols>
    <col min="1" max="1" width="17.28515625" customWidth="1"/>
    <col min="3" max="3" width="14" customWidth="1"/>
    <col min="5" max="5" width="11" bestFit="1" customWidth="1"/>
  </cols>
  <sheetData>
    <row r="1" spans="1:11" ht="18.75" x14ac:dyDescent="0.3">
      <c r="A1" s="11" t="s">
        <v>7</v>
      </c>
      <c r="B1" s="12" t="str">
        <f>'[1]Competition Parameters'!C7</f>
        <v>AN EXCITING PROGRAM/COMPETITION</v>
      </c>
      <c r="C1" s="12"/>
      <c r="D1" s="12"/>
      <c r="E1" s="12"/>
      <c r="F1" s="12"/>
      <c r="G1" s="12"/>
      <c r="H1" s="13" t="s">
        <v>8</v>
      </c>
      <c r="I1" s="14"/>
      <c r="J1" s="14"/>
      <c r="K1" s="15"/>
    </row>
    <row r="2" spans="1:11" x14ac:dyDescent="0.25">
      <c r="A2" s="16" t="s">
        <v>9</v>
      </c>
      <c r="B2" s="17" t="s">
        <v>44</v>
      </c>
      <c r="C2" s="18"/>
      <c r="D2" s="18"/>
      <c r="E2" s="18"/>
      <c r="F2" s="19"/>
      <c r="G2" s="20" t="s">
        <v>10</v>
      </c>
      <c r="H2" s="20"/>
      <c r="I2" s="20"/>
      <c r="J2" s="20"/>
      <c r="K2" s="21"/>
    </row>
    <row r="3" spans="1:11" ht="15.75" thickBot="1" x14ac:dyDescent="0.3">
      <c r="A3" s="22" t="s">
        <v>11</v>
      </c>
      <c r="B3" s="23">
        <v>3</v>
      </c>
      <c r="G3" s="24"/>
      <c r="H3" s="24"/>
      <c r="I3" s="24"/>
      <c r="J3" s="24"/>
      <c r="K3" s="25"/>
    </row>
    <row r="4" spans="1:11" ht="15.75" thickBot="1" x14ac:dyDescent="0.3">
      <c r="A4" s="26" t="s">
        <v>4</v>
      </c>
      <c r="B4" s="27">
        <v>18</v>
      </c>
      <c r="C4" s="28" t="s">
        <v>12</v>
      </c>
      <c r="D4" s="28"/>
      <c r="E4" s="27">
        <v>1</v>
      </c>
      <c r="F4" s="26"/>
      <c r="G4" s="26"/>
      <c r="H4" s="26"/>
      <c r="I4" s="26"/>
      <c r="J4" s="26"/>
      <c r="K4" s="26"/>
    </row>
    <row r="5" spans="1:11" ht="15.75" thickBot="1" x14ac:dyDescent="0.3">
      <c r="A5" s="29" t="s">
        <v>13</v>
      </c>
      <c r="B5" s="30" t="s">
        <v>49</v>
      </c>
      <c r="C5" s="30"/>
      <c r="D5" s="30"/>
      <c r="E5" s="30"/>
      <c r="F5" s="30"/>
      <c r="G5" s="30"/>
      <c r="H5" s="30"/>
      <c r="I5" s="30"/>
      <c r="J5" s="30"/>
      <c r="K5" s="31"/>
    </row>
    <row r="6" spans="1:11" ht="15.75" thickBot="1" x14ac:dyDescent="0.3">
      <c r="A6" s="32" t="s">
        <v>14</v>
      </c>
      <c r="B6" s="33"/>
      <c r="C6" s="33"/>
      <c r="D6" s="33"/>
      <c r="E6" s="33"/>
      <c r="F6" s="33"/>
      <c r="G6" s="33"/>
      <c r="H6" s="33"/>
      <c r="I6" s="33"/>
      <c r="J6" s="34"/>
      <c r="K6" s="35"/>
    </row>
    <row r="7" spans="1:11" x14ac:dyDescent="0.25">
      <c r="A7" s="36" t="s">
        <v>15</v>
      </c>
      <c r="B7" s="37"/>
      <c r="C7" s="37"/>
      <c r="D7" s="37"/>
      <c r="E7" s="37"/>
      <c r="F7" s="37"/>
      <c r="G7" s="37"/>
      <c r="H7" s="37"/>
      <c r="I7" s="37"/>
      <c r="J7" s="37"/>
      <c r="K7" s="38"/>
    </row>
    <row r="8" spans="1:11" ht="16.5" thickBot="1" x14ac:dyDescent="0.3">
      <c r="A8" s="39" t="s">
        <v>16</v>
      </c>
      <c r="B8" s="40"/>
      <c r="C8" s="41"/>
      <c r="D8" s="42" t="s">
        <v>17</v>
      </c>
      <c r="E8" s="40"/>
      <c r="F8" s="41"/>
      <c r="G8" s="42" t="s">
        <v>18</v>
      </c>
      <c r="H8" s="40"/>
      <c r="I8" s="41"/>
      <c r="J8" s="43" t="str">
        <f>IF(OR(AND( LEN(B8)&gt;0,LEN(E8)&gt;0),AND(LEN(B8)&gt;0,LEN(H8)&gt;0),AND(LEN(E8)&gt;0,LEN(H8)&gt;0)),"Only check one box","")</f>
        <v/>
      </c>
      <c r="K8" s="44"/>
    </row>
    <row r="9" spans="1:11" x14ac:dyDescent="0.25">
      <c r="A9" s="45" t="s">
        <v>19</v>
      </c>
      <c r="B9" s="45"/>
      <c r="C9" s="45"/>
      <c r="D9" s="45"/>
      <c r="E9" s="45"/>
      <c r="F9" s="45"/>
      <c r="G9" s="45"/>
      <c r="H9" s="45"/>
      <c r="I9" s="45"/>
      <c r="J9" s="45"/>
      <c r="K9" s="45"/>
    </row>
    <row r="10" spans="1:11" ht="75.75" customHeight="1" thickBot="1" x14ac:dyDescent="0.3">
      <c r="A10" s="46" t="s">
        <v>34</v>
      </c>
      <c r="B10" s="47"/>
      <c r="C10" s="47"/>
      <c r="D10" s="47"/>
      <c r="E10" s="47"/>
      <c r="F10" s="47"/>
      <c r="G10" s="47"/>
      <c r="H10" s="47"/>
      <c r="I10" s="47"/>
      <c r="J10" s="47"/>
      <c r="K10" s="48"/>
    </row>
    <row r="11" spans="1:11" ht="15.75" thickBot="1" x14ac:dyDescent="0.3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</row>
    <row r="12" spans="1:11" x14ac:dyDescent="0.25">
      <c r="A12" s="50" t="s">
        <v>20</v>
      </c>
      <c r="B12" s="51">
        <v>1</v>
      </c>
      <c r="C12" s="52" t="s">
        <v>21</v>
      </c>
      <c r="D12" s="53" t="str">
        <f>VLOOKUP('18 Project 18'!B12,[1]Criteria!$A:$B,2,FALSE)</f>
        <v>Criteria 1</v>
      </c>
      <c r="E12" s="53"/>
      <c r="F12" s="53"/>
      <c r="G12" s="53"/>
      <c r="H12" s="53"/>
      <c r="I12" s="53"/>
      <c r="J12" s="53"/>
      <c r="K12" s="54"/>
    </row>
    <row r="13" spans="1:11" x14ac:dyDescent="0.25">
      <c r="A13" s="55" t="s">
        <v>22</v>
      </c>
      <c r="B13" s="56">
        <f>VLOOKUP(B12,[1]Criteria!$A:$D,3,FALSE)</f>
        <v>1</v>
      </c>
      <c r="C13" s="57" t="s">
        <v>23</v>
      </c>
      <c r="D13" s="56">
        <f>VLOOKUP(B12,[1]Criteria!$A:$D,4,FALSE)</f>
        <v>5</v>
      </c>
      <c r="E13" s="58" t="s">
        <v>24</v>
      </c>
      <c r="F13" s="59">
        <v>3.1827046871185303</v>
      </c>
      <c r="G13" s="60"/>
      <c r="H13" s="61"/>
      <c r="I13" s="61"/>
      <c r="J13" s="61"/>
      <c r="K13" s="62"/>
    </row>
    <row r="14" spans="1:11" x14ac:dyDescent="0.25">
      <c r="A14" s="63" t="s">
        <v>25</v>
      </c>
      <c r="B14" s="64"/>
      <c r="C14" s="64"/>
      <c r="D14" s="64"/>
      <c r="E14" s="64"/>
      <c r="F14" s="64"/>
      <c r="G14" s="64"/>
      <c r="H14" s="64"/>
      <c r="I14" s="64"/>
      <c r="J14" s="64"/>
      <c r="K14" s="65"/>
    </row>
    <row r="15" spans="1:11" ht="75.75" customHeight="1" thickBot="1" x14ac:dyDescent="0.3">
      <c r="A15" s="46" t="s">
        <v>34</v>
      </c>
      <c r="B15" s="47"/>
      <c r="C15" s="47"/>
      <c r="D15" s="47"/>
      <c r="E15" s="47"/>
      <c r="F15" s="47"/>
      <c r="G15" s="47"/>
      <c r="H15" s="47"/>
      <c r="I15" s="47"/>
      <c r="J15" s="47"/>
      <c r="K15" s="48"/>
    </row>
    <row r="16" spans="1:11" ht="15.75" thickBot="1" x14ac:dyDescent="0.3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</row>
    <row r="17" spans="1:11" x14ac:dyDescent="0.25">
      <c r="A17" s="50" t="s">
        <v>20</v>
      </c>
      <c r="B17" s="51">
        <f>B12+1</f>
        <v>2</v>
      </c>
      <c r="C17" s="52" t="s">
        <v>21</v>
      </c>
      <c r="D17" s="53" t="str">
        <f>VLOOKUP('18 Project 18'!B17,[1]Criteria!$A:$B,2,FALSE)</f>
        <v>Criteria 2</v>
      </c>
      <c r="E17" s="53"/>
      <c r="F17" s="53"/>
      <c r="G17" s="53"/>
      <c r="H17" s="53"/>
      <c r="I17" s="53"/>
      <c r="J17" s="53"/>
      <c r="K17" s="54"/>
    </row>
    <row r="18" spans="1:11" x14ac:dyDescent="0.25">
      <c r="A18" s="55" t="s">
        <v>22</v>
      </c>
      <c r="B18" s="56">
        <f>VLOOKUP(B17,[1]Criteria!$A:$D,3,FALSE)</f>
        <v>1</v>
      </c>
      <c r="C18" s="57" t="s">
        <v>23</v>
      </c>
      <c r="D18" s="56">
        <f>VLOOKUP(B17,[1]Criteria!$A:$D,4,FALSE)</f>
        <v>5</v>
      </c>
      <c r="E18" s="58" t="s">
        <v>24</v>
      </c>
      <c r="F18" s="59">
        <v>4.828519344329834</v>
      </c>
      <c r="G18" s="60"/>
      <c r="H18" s="61"/>
      <c r="I18" s="61"/>
      <c r="J18" s="61"/>
      <c r="K18" s="62"/>
    </row>
    <row r="19" spans="1:11" x14ac:dyDescent="0.25">
      <c r="A19" s="63" t="s">
        <v>25</v>
      </c>
      <c r="B19" s="64"/>
      <c r="C19" s="64"/>
      <c r="D19" s="64"/>
      <c r="E19" s="64"/>
      <c r="F19" s="64"/>
      <c r="G19" s="64"/>
      <c r="H19" s="64"/>
      <c r="I19" s="64"/>
      <c r="J19" s="64"/>
      <c r="K19" s="65"/>
    </row>
    <row r="20" spans="1:11" ht="95.1" customHeight="1" thickBot="1" x14ac:dyDescent="0.3">
      <c r="A20" s="46" t="s">
        <v>34</v>
      </c>
      <c r="B20" s="47"/>
      <c r="C20" s="47"/>
      <c r="D20" s="47"/>
      <c r="E20" s="47"/>
      <c r="F20" s="47"/>
      <c r="G20" s="47"/>
      <c r="H20" s="47"/>
      <c r="I20" s="47"/>
      <c r="J20" s="47"/>
      <c r="K20" s="48"/>
    </row>
    <row r="21" spans="1:11" ht="15.75" thickBot="1" x14ac:dyDescent="0.3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A22" s="50" t="s">
        <v>20</v>
      </c>
      <c r="B22" s="51">
        <f>B17+1</f>
        <v>3</v>
      </c>
      <c r="C22" s="52" t="s">
        <v>21</v>
      </c>
      <c r="D22" s="53" t="str">
        <f>VLOOKUP('18 Project 18'!B22,[1]Criteria!$A:$B,2,FALSE)</f>
        <v>Criteria 3</v>
      </c>
      <c r="E22" s="53"/>
      <c r="F22" s="53"/>
      <c r="G22" s="53"/>
      <c r="H22" s="53"/>
      <c r="I22" s="53"/>
      <c r="J22" s="53"/>
      <c r="K22" s="54"/>
    </row>
    <row r="23" spans="1:11" x14ac:dyDescent="0.25">
      <c r="A23" s="55" t="s">
        <v>22</v>
      </c>
      <c r="B23" s="56">
        <f>VLOOKUP(B22,[1]Criteria!$A:$D,3,FALSE)</f>
        <v>1</v>
      </c>
      <c r="C23" s="57" t="s">
        <v>23</v>
      </c>
      <c r="D23" s="56">
        <f>VLOOKUP(B22,[1]Criteria!$A:$D,4,FALSE)</f>
        <v>5</v>
      </c>
      <c r="E23" s="58" t="s">
        <v>24</v>
      </c>
      <c r="F23" s="59">
        <v>1.9045031070709229</v>
      </c>
      <c r="G23" s="60"/>
      <c r="H23" s="61"/>
      <c r="I23" s="61"/>
      <c r="J23" s="61"/>
      <c r="K23" s="62"/>
    </row>
    <row r="24" spans="1:11" x14ac:dyDescent="0.25">
      <c r="A24" s="63" t="s">
        <v>25</v>
      </c>
      <c r="B24" s="64"/>
      <c r="C24" s="64"/>
      <c r="D24" s="64"/>
      <c r="E24" s="64"/>
      <c r="F24" s="64"/>
      <c r="G24" s="64"/>
      <c r="H24" s="64"/>
      <c r="I24" s="64"/>
      <c r="J24" s="64"/>
      <c r="K24" s="65"/>
    </row>
    <row r="25" spans="1:11" ht="95.1" customHeight="1" thickBot="1" x14ac:dyDescent="0.3">
      <c r="A25" s="46" t="s">
        <v>34</v>
      </c>
      <c r="B25" s="47"/>
      <c r="C25" s="47"/>
      <c r="D25" s="47"/>
      <c r="E25" s="47"/>
      <c r="F25" s="47"/>
      <c r="G25" s="47"/>
      <c r="H25" s="47"/>
      <c r="I25" s="47"/>
      <c r="J25" s="47"/>
      <c r="K25" s="48"/>
    </row>
    <row r="26" spans="1:11" ht="20.100000000000001" customHeight="1" x14ac:dyDescent="0.25">
      <c r="A26" s="49" t="s">
        <v>26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</row>
  </sheetData>
  <sheetProtection algorithmName="SHA-512" hashValue="SRGlrFto7OQXhvhberOhNBfMI/mJPGP8iVAt7dmJva90+N0XAhsYS7zrEbajTzbOexLZwnfs31/cm9hlkCvP4g==" saltValue="BGdQcnTho6zzE+W7ySYtTw==" spinCount="100000" sheet="1" objects="1" scenarios="1"/>
  <mergeCells count="24">
    <mergeCell ref="A21:K21"/>
    <mergeCell ref="D22:K22"/>
    <mergeCell ref="G23:K23"/>
    <mergeCell ref="A24:K24"/>
    <mergeCell ref="A25:K25"/>
    <mergeCell ref="A26:K26"/>
    <mergeCell ref="A15:K15"/>
    <mergeCell ref="A16:K16"/>
    <mergeCell ref="D17:K17"/>
    <mergeCell ref="G18:K18"/>
    <mergeCell ref="A19:K19"/>
    <mergeCell ref="A20:K20"/>
    <mergeCell ref="A9:K9"/>
    <mergeCell ref="A10:K10"/>
    <mergeCell ref="A11:K11"/>
    <mergeCell ref="D12:K12"/>
    <mergeCell ref="G13:K13"/>
    <mergeCell ref="A14:K14"/>
    <mergeCell ref="B1:G1"/>
    <mergeCell ref="B2:F2"/>
    <mergeCell ref="G2:K3"/>
    <mergeCell ref="B5:K5"/>
    <mergeCell ref="A6:J6"/>
    <mergeCell ref="J8:K8"/>
  </mergeCells>
  <dataValidations count="2">
    <dataValidation type="custom" allowBlank="1" showInputMessage="1" showErrorMessage="1" sqref="K6" xr:uid="{3FFCA279-27DF-461F-8524-1641B34DF90B}">
      <formula1>OR(K6="YES",K6="NO")</formula1>
    </dataValidation>
    <dataValidation type="custom" allowBlank="1" showInputMessage="1" showErrorMessage="1" sqref="F13 F18 F23" xr:uid="{42BD60FE-E155-499F-AC35-0D579A283970}">
      <formula1>AND(F13&lt;=D13,F13&gt;=B13)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5 Project 5</vt:lpstr>
      <vt:lpstr>6 Project 6</vt:lpstr>
      <vt:lpstr>8 Project 8</vt:lpstr>
      <vt:lpstr>9 Project 9</vt:lpstr>
      <vt:lpstr>12 Project 12</vt:lpstr>
      <vt:lpstr>15 Project 15</vt:lpstr>
      <vt:lpstr>17 Project 17</vt:lpstr>
      <vt:lpstr>18 Project 18</vt:lpstr>
      <vt:lpstr>19 Project 19</vt:lpstr>
      <vt:lpstr>21 Project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 van den Berg</dc:creator>
  <cp:lastModifiedBy>bert van den Berg</cp:lastModifiedBy>
  <dcterms:created xsi:type="dcterms:W3CDTF">2021-03-16T00:26:29Z</dcterms:created>
  <dcterms:modified xsi:type="dcterms:W3CDTF">2021-03-16T00:26:39Z</dcterms:modified>
</cp:coreProperties>
</file>