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https://stichtinggeonovum.sharepoint.com/sites/DSOPR04Standaarden/Gedeelde  documenten/validatie- en conformiteitregels/archief/"/>
    </mc:Choice>
  </mc:AlternateContent>
  <xr:revisionPtr revIDLastSave="0" documentId="8_{0A980D7F-CB5F-4E74-A98F-2F309B5EBD40}" xr6:coauthVersionLast="45" xr6:coauthVersionMax="45" xr10:uidLastSave="{00000000-0000-0000-0000-000000000000}"/>
  <bookViews>
    <workbookView xWindow="-108" yWindow="-108" windowWidth="23256" windowHeight="12576" xr2:uid="{BC8DE335-A384-4702-AA1D-37A5538A150B}"/>
  </bookViews>
  <sheets>
    <sheet name="Prio's" sheetId="1" r:id="rId1"/>
    <sheet name="Changelog" sheetId="4" r:id="rId2"/>
    <sheet name="Recentst" sheetId="3" r:id="rId3"/>
    <sheet name="Oudst" sheetId="2" r:id="rId4"/>
  </sheets>
  <externalReferences>
    <externalReference r:id="rId5"/>
  </externalReferences>
  <definedNames>
    <definedName name="_xlnm._FilterDatabase" localSheetId="0" hidden="1">'Prio''s'!$A$1:$L$90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3" l="1"/>
  <c r="J10" i="3"/>
  <c r="C2" i="3"/>
  <c r="J2" i="3" s="1"/>
  <c r="J18" i="3"/>
  <c r="J26" i="3"/>
  <c r="J34" i="3"/>
  <c r="J42" i="3"/>
  <c r="J50" i="3"/>
  <c r="J58" i="3"/>
  <c r="J66" i="3"/>
  <c r="J74" i="3"/>
  <c r="J81" i="3"/>
  <c r="J89" i="3"/>
  <c r="J4" i="3"/>
  <c r="J5" i="3"/>
  <c r="J6" i="3"/>
  <c r="J7" i="3"/>
  <c r="J8" i="3"/>
  <c r="J9" i="3"/>
  <c r="J11" i="3"/>
  <c r="J12" i="3"/>
  <c r="J13" i="3"/>
  <c r="J14" i="3"/>
  <c r="J15" i="3"/>
  <c r="J16" i="3"/>
  <c r="J17" i="3"/>
  <c r="J19" i="3"/>
  <c r="J20" i="3"/>
  <c r="J21" i="3"/>
  <c r="J22" i="3"/>
  <c r="J23" i="3"/>
  <c r="J24" i="3"/>
  <c r="J25" i="3"/>
  <c r="J27" i="3"/>
  <c r="J28" i="3"/>
  <c r="J29" i="3"/>
  <c r="J30" i="3"/>
  <c r="J31" i="3"/>
  <c r="J32" i="3"/>
  <c r="J33" i="3"/>
  <c r="J35" i="3"/>
  <c r="J36" i="3"/>
  <c r="J37" i="3"/>
  <c r="J38" i="3"/>
  <c r="J39" i="3"/>
  <c r="J40" i="3"/>
  <c r="J41" i="3"/>
  <c r="J43" i="3"/>
  <c r="J44" i="3"/>
  <c r="J45" i="3"/>
  <c r="J46" i="3"/>
  <c r="J47" i="3"/>
  <c r="J48" i="3"/>
  <c r="J49" i="3"/>
  <c r="J51" i="3"/>
  <c r="J52" i="3"/>
  <c r="J53" i="3"/>
  <c r="J54" i="3"/>
  <c r="J55" i="3"/>
  <c r="J56" i="3"/>
  <c r="J57" i="3"/>
  <c r="J59" i="3"/>
  <c r="J60" i="3"/>
  <c r="J61" i="3"/>
  <c r="J62" i="3"/>
  <c r="J63" i="3"/>
  <c r="J64" i="3"/>
  <c r="J65" i="3"/>
  <c r="J67" i="3"/>
  <c r="J68" i="3"/>
  <c r="J69" i="3"/>
  <c r="J70" i="3"/>
  <c r="J71" i="3"/>
  <c r="J72" i="3"/>
  <c r="J73" i="3"/>
  <c r="J75" i="3"/>
  <c r="J76" i="3"/>
  <c r="J77" i="3"/>
  <c r="J78" i="3"/>
  <c r="J79" i="3"/>
  <c r="J80" i="3"/>
  <c r="J82" i="3"/>
  <c r="J83" i="3"/>
  <c r="J84" i="3"/>
  <c r="J85" i="3"/>
  <c r="J86" i="3"/>
  <c r="J87" i="3"/>
  <c r="J88" i="3"/>
  <c r="J90" i="3"/>
  <c r="H6" i="1"/>
  <c r="H7" i="1"/>
  <c r="H14" i="1"/>
  <c r="H16" i="1"/>
  <c r="H17" i="1"/>
  <c r="H19" i="1"/>
  <c r="H23" i="1"/>
  <c r="H24" i="1"/>
  <c r="H91" i="1"/>
  <c r="H2" i="1"/>
  <c r="L84" i="2"/>
  <c r="K84" i="2"/>
  <c r="J84" i="2"/>
  <c r="L83" i="2"/>
  <c r="K83" i="2"/>
  <c r="J83" i="2"/>
  <c r="L82" i="2"/>
  <c r="K82" i="2"/>
  <c r="J82" i="2"/>
  <c r="L81" i="2"/>
  <c r="K81" i="2"/>
  <c r="J81" i="2"/>
  <c r="L80" i="2"/>
  <c r="K80" i="2"/>
  <c r="J80" i="2"/>
  <c r="L79" i="2"/>
  <c r="K79" i="2"/>
  <c r="J79" i="2"/>
  <c r="L78" i="2"/>
  <c r="K78" i="2"/>
  <c r="J78" i="2"/>
  <c r="L77" i="2"/>
  <c r="K77" i="2"/>
  <c r="J77" i="2"/>
  <c r="L76" i="2"/>
  <c r="K76" i="2"/>
  <c r="J76" i="2"/>
  <c r="L75" i="2"/>
  <c r="K75" i="2"/>
  <c r="J75" i="2"/>
  <c r="L74" i="2"/>
  <c r="K74" i="2"/>
  <c r="J74" i="2"/>
  <c r="L73" i="2"/>
  <c r="K73" i="2"/>
  <c r="J73" i="2"/>
  <c r="L72" i="2"/>
  <c r="K72" i="2"/>
  <c r="J72" i="2"/>
  <c r="L71" i="2"/>
  <c r="K71" i="2"/>
  <c r="J71" i="2"/>
  <c r="L70" i="2"/>
  <c r="K70" i="2"/>
  <c r="J70" i="2"/>
  <c r="L69" i="2"/>
  <c r="K69" i="2"/>
  <c r="J69" i="2"/>
  <c r="L68" i="2"/>
  <c r="K68" i="2"/>
  <c r="J68" i="2"/>
  <c r="L67" i="2"/>
  <c r="K67" i="2"/>
  <c r="J67" i="2"/>
  <c r="L66" i="2"/>
  <c r="K66" i="2"/>
  <c r="J66" i="2"/>
  <c r="L65" i="2"/>
  <c r="K65" i="2"/>
  <c r="J65" i="2"/>
  <c r="L64" i="2"/>
  <c r="K64" i="2"/>
  <c r="J64" i="2"/>
  <c r="L63" i="2"/>
  <c r="K63" i="2"/>
  <c r="J63" i="2"/>
  <c r="L62" i="2"/>
  <c r="K62" i="2"/>
  <c r="J62" i="2"/>
  <c r="L61" i="2"/>
  <c r="K61" i="2"/>
  <c r="J61" i="2"/>
  <c r="L60" i="2"/>
  <c r="K60" i="2"/>
  <c r="J60" i="2"/>
  <c r="L59" i="2"/>
  <c r="K59" i="2"/>
  <c r="J59" i="2"/>
  <c r="L58" i="2"/>
  <c r="K58" i="2"/>
  <c r="J58" i="2"/>
  <c r="L57" i="2"/>
  <c r="K57" i="2"/>
  <c r="J57" i="2"/>
  <c r="L56" i="2"/>
  <c r="K56" i="2"/>
  <c r="J56" i="2"/>
  <c r="L55" i="2"/>
  <c r="K55" i="2"/>
  <c r="J55" i="2"/>
  <c r="L54" i="2"/>
  <c r="K54" i="2"/>
  <c r="J54" i="2"/>
  <c r="L53" i="2"/>
  <c r="K53" i="2"/>
  <c r="J53" i="2"/>
  <c r="L52" i="2"/>
  <c r="K52" i="2"/>
  <c r="J52" i="2"/>
  <c r="L51" i="2"/>
  <c r="K51" i="2"/>
  <c r="J51" i="2"/>
  <c r="L50" i="2"/>
  <c r="K50" i="2"/>
  <c r="J50" i="2"/>
  <c r="L49" i="2"/>
  <c r="K49" i="2"/>
  <c r="J49" i="2"/>
  <c r="L48" i="2"/>
  <c r="K48" i="2"/>
  <c r="J48" i="2"/>
  <c r="L47" i="2"/>
  <c r="K47" i="2"/>
  <c r="J47" i="2"/>
  <c r="L46" i="2"/>
  <c r="K46" i="2"/>
  <c r="J46" i="2"/>
  <c r="L45" i="2"/>
  <c r="K45" i="2"/>
  <c r="J45" i="2"/>
  <c r="L44" i="2"/>
  <c r="K44" i="2"/>
  <c r="J44" i="2"/>
  <c r="L43" i="2"/>
  <c r="K43" i="2"/>
  <c r="J43" i="2"/>
  <c r="L42" i="2"/>
  <c r="K42" i="2"/>
  <c r="J42" i="2"/>
  <c r="L41" i="2"/>
  <c r="K41" i="2"/>
  <c r="J41" i="2"/>
  <c r="L40" i="2"/>
  <c r="K40" i="2"/>
  <c r="J40" i="2"/>
  <c r="L39" i="2"/>
  <c r="K39" i="2"/>
  <c r="J39" i="2"/>
  <c r="L38" i="2"/>
  <c r="K38" i="2"/>
  <c r="J38" i="2"/>
  <c r="L37" i="2"/>
  <c r="K37" i="2"/>
  <c r="J37" i="2"/>
  <c r="L36" i="2"/>
  <c r="K36" i="2"/>
  <c r="J36" i="2"/>
  <c r="L35" i="2"/>
  <c r="K35" i="2"/>
  <c r="J35" i="2"/>
  <c r="L34" i="2"/>
  <c r="K34" i="2"/>
  <c r="J34" i="2"/>
  <c r="L33" i="2"/>
  <c r="K33" i="2"/>
  <c r="J33" i="2"/>
  <c r="L32" i="2"/>
  <c r="K32" i="2"/>
  <c r="J32" i="2"/>
  <c r="L31" i="2"/>
  <c r="K31" i="2"/>
  <c r="J31" i="2"/>
  <c r="L30" i="2"/>
  <c r="K30" i="2"/>
  <c r="J30" i="2"/>
  <c r="L29" i="2"/>
  <c r="K29" i="2"/>
  <c r="J29" i="2"/>
  <c r="L28" i="2"/>
  <c r="K28" i="2"/>
  <c r="J28" i="2"/>
  <c r="L27" i="2"/>
  <c r="K27" i="2"/>
  <c r="J27" i="2"/>
  <c r="L26" i="2"/>
  <c r="K26" i="2"/>
  <c r="J26" i="2"/>
  <c r="L25" i="2"/>
  <c r="K25" i="2"/>
  <c r="J25" i="2"/>
  <c r="L24" i="2"/>
  <c r="K24" i="2"/>
  <c r="J24" i="2"/>
  <c r="L23" i="2"/>
  <c r="K23" i="2"/>
  <c r="J23" i="2"/>
  <c r="L22" i="2"/>
  <c r="K22" i="2"/>
  <c r="J22" i="2"/>
  <c r="L21" i="2"/>
  <c r="K21" i="2"/>
  <c r="J21" i="2"/>
  <c r="L20" i="2"/>
  <c r="K20" i="2"/>
  <c r="J20" i="2"/>
  <c r="L19" i="2"/>
  <c r="K19" i="2"/>
  <c r="J19" i="2"/>
  <c r="L18" i="2"/>
  <c r="K18" i="2"/>
  <c r="J18" i="2"/>
  <c r="L17" i="2"/>
  <c r="K17" i="2"/>
  <c r="J17" i="2"/>
  <c r="L16" i="2"/>
  <c r="K16" i="2"/>
  <c r="J16" i="2"/>
  <c r="L15" i="2"/>
  <c r="K15" i="2"/>
  <c r="J15" i="2"/>
  <c r="L14" i="2"/>
  <c r="K14" i="2"/>
  <c r="J14" i="2"/>
  <c r="L13" i="2"/>
  <c r="K13" i="2"/>
  <c r="J13" i="2"/>
  <c r="L12" i="2"/>
  <c r="K12" i="2"/>
  <c r="J12" i="2"/>
  <c r="L11" i="2"/>
  <c r="K11" i="2"/>
  <c r="J11" i="2"/>
  <c r="L10" i="2"/>
  <c r="K10" i="2"/>
  <c r="J10" i="2"/>
  <c r="L9" i="2"/>
  <c r="K9" i="2"/>
  <c r="J9" i="2"/>
  <c r="L8" i="2"/>
  <c r="K8" i="2"/>
  <c r="J8" i="2"/>
  <c r="L7" i="2"/>
  <c r="K7" i="2"/>
  <c r="J7" i="2"/>
  <c r="L6" i="2"/>
  <c r="K6" i="2"/>
  <c r="J6" i="2"/>
  <c r="L5" i="2"/>
  <c r="K5" i="2"/>
  <c r="J5" i="2"/>
  <c r="L4" i="2"/>
  <c r="K4" i="2"/>
  <c r="J4" i="2"/>
  <c r="L3" i="2"/>
  <c r="K3" i="2"/>
  <c r="J3" i="2"/>
  <c r="L2" i="2"/>
  <c r="K2"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tc={0F50D493-A8E2-4743-B201-8981B1044479}</author>
    <author>tc={EF3DA9CB-32D0-489F-A8FE-024E14C8319E}</author>
  </authors>
  <commentList>
    <comment ref="F1" authorId="0" shapeId="0" xr:uid="{0F50D493-A8E2-4743-B201-8981B1044479}">
      <text>
        <t>[Opmerkingenthread]
U kunt deze opmerkingenthread lezen in uw versie van Excel. Eventuele wijzigingen aan de thread gaan echter verloren als het bestand wordt geopend in een nieuwere versie van Excel. Meer informatie: https://go.microsoft.com/fwlink/?linkid=870924
Opmerking:
    1 - Zeer laag 
2 - Laag
3 - Middel
4 - Hoog
5 - Zeer hoog</t>
      </text>
    </comment>
    <comment ref="H1" authorId="1" shapeId="0" xr:uid="{EF3DA9CB-32D0-489F-A8FE-024E14C8319E}">
      <text>
        <t>[Opmerkingenthread]
U kunt deze opmerkingenthread lezen in uw versie van Excel. Eventuele wijzigingen aan de thread gaan echter verloren als het bestand wordt geopend in een nieuwere versie van Excel. Meer informatie: https://go.microsoft.com/fwlink/?linkid=870924
Opmerking:
    [T]echnisch, [F]unctioneel, [R]ichtlijn</t>
      </text>
    </comment>
  </commentList>
</comments>
</file>

<file path=xl/sharedStrings.xml><?xml version="1.0" encoding="utf-8"?>
<sst xmlns="http://schemas.openxmlformats.org/spreadsheetml/2006/main" count="2501" uniqueCount="353">
  <si>
    <t>NR</t>
  </si>
  <si>
    <t>Identificatie</t>
  </si>
  <si>
    <t>Validatieregel</t>
  </si>
  <si>
    <t>OP- of OW-validatie</t>
  </si>
  <si>
    <t>Prioriteit</t>
  </si>
  <si>
    <t>Toelichting</t>
  </si>
  <si>
    <t>WV</t>
  </si>
  <si>
    <t>OP</t>
  </si>
  <si>
    <t>OV</t>
  </si>
  <si>
    <t>AMvB/MR</t>
  </si>
  <si>
    <t>TPOD930</t>
  </si>
  <si>
    <t>Een geometrie moet zijn opgebouwd middels één coordinate reference system (crs): EPSG:28992 (=RD) of EPSG:4258 (=ETRS89).</t>
  </si>
  <si>
    <t>?</t>
  </si>
  <si>
    <t>5 - Zeer hoog</t>
  </si>
  <si>
    <t>Het mengen van coördinatenstelsels is gevaarlijk, dit dient gevalideerd te worden t.b.v. de werking van het DSO.</t>
  </si>
  <si>
    <t>ja</t>
  </si>
  <si>
    <t>TPOD940</t>
  </si>
  <si>
    <t>Als een Locatie uit meer dan één geometrie bestaat, dan moeten de geometrieën volgens dezelfde coordinate reference system (crs) zijn opgebouwd.</t>
  </si>
  <si>
    <t>TPOD1080</t>
  </si>
  <si>
    <t>De annotatie met het IMOW-object Activiteit mag alleen worden gebruikt wanneer een Juridische regel rechtstreeks werkende regels over activiteiten bevat en niet voor instructieregels die bepalen dat in het OW-besluit regels over een bepaalde activiteit moeten worden opgenomen.</t>
  </si>
  <si>
    <t>OW</t>
  </si>
  <si>
    <t>TPOD1190</t>
  </si>
  <si>
    <t>De annotatie met het IMOW-object Omgevingswaarde mag alleen worden gebruikt voor Juridische regels die daadwerkelijk een omgevingswaarde vaststellen en daar nadere bepalingen over geven en niet voor instructieregels die bepalen dat in bij voorbeeld het OW-besluit een bepaalde omgevingswaarde moet worden vastgesteld .</t>
  </si>
  <si>
    <t>nee</t>
  </si>
  <si>
    <t>TPOD1710</t>
  </si>
  <si>
    <t>Anders is dit invalide verderop in de keten, of wordt een burger met een loop in de regels geconfronteerd, lijkt me enorm onwenselijk.</t>
  </si>
  <si>
    <t>TPOD1320</t>
  </si>
  <si>
    <t>De annotatie met het IMOW-object Omgevingsnorm mag alleen worden gebruikt voor rechtstreeks werkende regels die daadwerkelijk een omgevingsnorm vaststellen en/of daar nadere bepalingen over geven en niet voor instructieregels die bepalen dat in bij voorbeeld het OW-besluit een bepaalde (omgevings)norm moet worden opgenomen .</t>
  </si>
  <si>
    <t>4 - Hoog</t>
  </si>
  <si>
    <t>TPOD1630</t>
  </si>
  <si>
    <t>Het attribuut 'instructieregelTaakuitoefening' binnen het object 'NadereRegelkwalificatieInfo' is verplicht wanneer het attribuut 'regelkwalificatie' binnen het object 'Juridische Regel' de waarde 'Instructieregel' heeft en de instructieregel gaat over de uitoefening van een taak.</t>
  </si>
  <si>
    <t>Belangrijk dat dit gevalideerd wordt voor de juridische juistheid van de OW-aanlevering.</t>
  </si>
  <si>
    <t>TPOD1650</t>
  </si>
  <si>
    <t>Het attribuut 'normwaarde' moet bestaan uit één van de twee mogelijke attributen; 'kwalitatieveWaarde' óf 'kwantitatieveWaarde'.</t>
  </si>
  <si>
    <t>Volgens mij heel belangrijk om te valideren, maar geen fan van de manier hoe dit in het IMOW zit. Volgens mij moet dit vanuit de standaard al afgedwongen worden.</t>
  </si>
  <si>
    <t>TPOD1670</t>
  </si>
  <si>
    <t>Activiteitregelkwalificatie is alleen te gebruiken wanneer bij regelkwalificatie is gekozen voor de waarde ‘Regel voor iedereen’ en de regel is geannoteerd met het IMOW-object Activiteit</t>
  </si>
  <si>
    <t>TPOD1690</t>
  </si>
  <si>
    <r>
      <t xml:space="preserve">instructieregelInstrument is alleen te gebruiken wanneer bij </t>
    </r>
    <r>
      <rPr>
        <i/>
        <sz val="9"/>
        <color theme="1"/>
        <rFont val="Verdana"/>
        <family val="2"/>
      </rPr>
      <t>regelkwalificatie</t>
    </r>
    <r>
      <rPr>
        <sz val="9"/>
        <color theme="1"/>
        <rFont val="Verdana"/>
        <family val="2"/>
      </rPr>
      <t xml:space="preserve"> is gekozen voor de waarde ‘Instructieregel’ en de instructieregel zich richt tot een instrument</t>
    </r>
    <r>
      <rPr>
        <sz val="11"/>
        <color rgb="FF000000"/>
        <rFont val="Calibri"/>
        <family val="2"/>
      </rPr>
      <t>.</t>
    </r>
  </si>
  <si>
    <t>TPOD30</t>
  </si>
  <si>
    <t>Het tweede deel van het OW-besluit moet minimaal de Regeltekst(en) en de daarbij behorende werkingsgebieden bevatten. Deze validatie is enkel van toepassing voor wijzigingsbesluiten.</t>
  </si>
  <si>
    <t>3 - Middel</t>
  </si>
  <si>
    <t>Dit is belangrijk voor de werking van het DSO, maar omdat wjizigingsbesluiten nog niet zodanig zijn uitgewerkt, noch door de keten verwerkt zijn krijgt deze niet de waarde 'Hoog'.</t>
  </si>
  <si>
    <t>Ja</t>
  </si>
  <si>
    <t>TPOD40</t>
  </si>
  <si>
    <t>In het geval van een wijzigingsbesluit moet in deel twee van het OW-besluit concreet  worden aangegeven welke artikelen, leden of onderdelen daarvan worden toegevoegd, geschrapt, gewijzigd of vervangen door andere.</t>
  </si>
  <si>
    <t>TPOD50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</si>
  <si>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de OW-besluit).</t>
  </si>
  <si>
    <t>Belangrijk voor de werking bij aanlevering.</t>
  </si>
  <si>
    <t>TPOD60</t>
  </si>
  <si>
    <t>Het besluit tot vaststelling of wijziging van het OW-besluit moet bestaan uit een Deel één: vaststellingsdocumenten en motivering.</t>
  </si>
  <si>
    <t>TPOD70</t>
  </si>
  <si>
    <t>Het besluit tot vaststelling of wijziging van het OW-besluit moet bestaan uit een Deel twee: het OW-besluit.</t>
  </si>
  <si>
    <t>TPOD80</t>
  </si>
  <si>
    <t>Het besluit tot vaststelling of wijziging van het OW-besluit moet bestaan uit een Deel drie: artikelsgewijze toelichting met optioneel algemene toelichting.</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</si>
  <si>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</si>
  <si>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</si>
  <si>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Wenselijk om te valideren, maar kan me voorstellen dat er meer validaties bij gebiedsaanwijzing noodzakelijk zijn. Vandaar dat deze iets minder prioriteit heeft dan andere validatieregels.</t>
  </si>
  <si>
    <t>TPOD1660</t>
  </si>
  <si>
    <t>De annotatie met het IMOW-object Functie mag alleen worden gebruikt wanneer een Juridische regel rechtstreeks werkende regels over activiteiten bevat en niet voor instructieregels die bepalen dat in het OW-besluit regels over een bepaalde activiteit moeten worden opgenomen.</t>
  </si>
  <si>
    <t>TPOD1700</t>
  </si>
  <si>
    <t>Voor elke hiërarchie van nieuwe activiteiten geldt dat de hoogste activiteit in de hiërarchie een bovenliggende activiteit moet hebben die reeds bestaat in de functionele structuur.</t>
  </si>
  <si>
    <t>TPOD400</t>
  </si>
  <si>
    <t>Een Kop moet bevatten een Label, een Nummer en een Opschrift.</t>
  </si>
  <si>
    <t>2 - Laag</t>
  </si>
  <si>
    <t>Net iets belangrijker dan een OP-richtlijn.</t>
  </si>
  <si>
    <t>TPOD450</t>
  </si>
  <si>
    <t>De Opschrift van hoofdstuk 1 moet zijn Algemene bepalingen.</t>
  </si>
  <si>
    <t>TPOD460</t>
  </si>
  <si>
    <t>Een Titel moet worden geduid met de label Titel.</t>
  </si>
  <si>
    <t>TPOD470</t>
  </si>
  <si>
    <t>De nummering van Titels moet beginnen met het nummer van het Hoofdstuk waarin de Titel voorkomt.</t>
  </si>
  <si>
    <t>TPOD480</t>
  </si>
  <si>
    <t>Titels moeten oplopend worden genummerd in Arabische cijfers.</t>
  </si>
  <si>
    <t>TPOD570</t>
  </si>
  <si>
    <t>Een Paragraaf moet worden geduid met de label Paragraaf.</t>
  </si>
  <si>
    <t>TPOD620</t>
  </si>
  <si>
    <t>Een Subparagraaf moet worden geduid met de label Subparagraaf.</t>
  </si>
  <si>
    <t>TPOD630</t>
  </si>
  <si>
    <t>De nummering van Subparagrafen begint met het samengestelde nummer van de Paragraaf waarin de Subparagraaf voorkomt, gevolgd door een punt.</t>
  </si>
  <si>
    <t>TPOD670</t>
  </si>
  <si>
    <t>Een Subsubparagraaf moet worden geduid met de label Subsubparagraaf.</t>
  </si>
  <si>
    <t>TPOD680</t>
  </si>
  <si>
    <t>De nummering van Subsubparagrafen begint met het samengestelde nummer van de Subparagraaf waarin de Subsubparagraaf voorkomt, gevolgd door een punt.</t>
  </si>
  <si>
    <t>TPOD720</t>
  </si>
  <si>
    <t>Een Artikel moet worden geduid met de label Artikel.</t>
  </si>
  <si>
    <t>TPOD730</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</si>
  <si>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</si>
  <si>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</si>
  <si>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</si>
  <si>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Zou raar zijn als dit niet gebeurt bij een aanlevering, maar het is slechts de vraag of je dit wil valideren.</t>
  </si>
  <si>
    <t>TPOD410</t>
  </si>
  <si>
    <t>Een Hoofdstuk moet worden geduid met de label Hoofdstuk.</t>
  </si>
  <si>
    <t>1 - Zeer laag</t>
  </si>
  <si>
    <t>TPOD420</t>
  </si>
  <si>
    <t>Hoofdstukken moeten oplopend worden genummerd in Arabische cijfers.</t>
  </si>
  <si>
    <t>Meer een richtlijn voor OP dan een daadwerkelijke validatie.</t>
  </si>
  <si>
    <t>TPOD430</t>
  </si>
  <si>
    <t>Achter het cijfer van een hoofdstuknummer mag geen punt worden opgenomen.</t>
  </si>
  <si>
    <t>TPOD440</t>
  </si>
  <si>
    <t>Het Label en de Nummer van een Hoofdstuk moeten d.m.v. één spatie zijn gescheiden.</t>
  </si>
  <si>
    <t>TPOD490</t>
  </si>
  <si>
    <t>Achter het cijfer van een titelnummer mag geen punt worden opgenomen.</t>
  </si>
  <si>
    <t>TPOD500</t>
  </si>
  <si>
    <t>Het Label en de Nummer van een Titel moeten d.m.v. één spatie zijn gescheiden.</t>
  </si>
  <si>
    <t>TPOD510</t>
  </si>
  <si>
    <t>Een Afdeling moet worden geduid met de label Afdeling.</t>
  </si>
  <si>
    <t>TPOD520</t>
  </si>
  <si>
    <t>Als tussen Hoofdstuk en Afdeling Titel voorkomt dan moet de nummering van Afdelingen beginnen met het samengestelde nummer van de Titel waarin de Afdeling voorkomt, gevolgd door een punt.</t>
  </si>
  <si>
    <t>TPOD530</t>
  </si>
  <si>
    <t>Afdelingen moeten oplopend worden genummerd in Arabische cijfers.</t>
  </si>
  <si>
    <t>TPOD540</t>
  </si>
  <si>
    <t>Achter het laatste cijfer van een Afdelingnummer mag geen punt worden opgenomen.</t>
  </si>
  <si>
    <t>TPOD550</t>
  </si>
  <si>
    <t>Het Label en de Nummer van een Afdeling moeten d.m.v. één spatie zijn gescheiden.</t>
  </si>
  <si>
    <t>TPOD560</t>
  </si>
  <si>
    <t>Als tussen Hoofdstuk en Afdeling geen Titel voorkomt dan moet de nummering van Afdelingen beginnen met het nummer van het Hoofdstuk waarin de Afdeling voorkomt, gevolgd door een punt.</t>
  </si>
  <si>
    <t>TPOD580</t>
  </si>
  <si>
    <t>De nummering van Paragrafen begint met het samengestelde nummer van de Afdeling waarin de Paragraaf voorkomt, gevolgd door een punt.</t>
  </si>
  <si>
    <t>TPOD590</t>
  </si>
  <si>
    <t>Paragrafen moeten oplopend worden genummerd in Arabische cijfers.</t>
  </si>
  <si>
    <t>TPOD600</t>
  </si>
  <si>
    <t>Achter het cijfer van een Paragraafnummer mag geen punt worden opgenomen.</t>
  </si>
  <si>
    <t>TPOD610</t>
  </si>
  <si>
    <t>Het Label en de Nummer van een Paragraaf moeten d.m.v. één spatie zijn gescheiden.</t>
  </si>
  <si>
    <t>TPOD640</t>
  </si>
  <si>
    <t>Subparagrafen moeten oplopend worden genummerd in Arabische cijfers.</t>
  </si>
  <si>
    <t>TPOD650</t>
  </si>
  <si>
    <t>Achter het laatste cijfer van een Subparagraafnummer mag geen punt worden opgenomen.</t>
  </si>
  <si>
    <t>TPOD660</t>
  </si>
  <si>
    <t>De Label en het Nummer van Subparagrafen moeten d.m.v. één spatie zijn gescheiden.</t>
  </si>
  <si>
    <t>TPOD690</t>
  </si>
  <si>
    <t>Subsubparagraven moeten oplopend worden genummerd in Arabische cijfers.</t>
  </si>
  <si>
    <t>TPOD700</t>
  </si>
  <si>
    <t>Achter het laatste cijfer van een Subsubparagraafnummer mag geen punt worden opgenomen.</t>
  </si>
  <si>
    <t>TPOD710</t>
  </si>
  <si>
    <t>TPOD740</t>
  </si>
  <si>
    <t>Artikelen moeten oplopend worden genummerd in Arabische cijfers.</t>
  </si>
  <si>
    <t>TPOD741</t>
  </si>
  <si>
    <t>De nummering van Artikelen begint met het nummer van het Hoofdstuk waarin het Artikel voorkomt, gevolgd door een punt, daarna oplopende nummering van de Artike-len in Arabische cijfers inclusief indien nodig een letter</t>
  </si>
  <si>
    <t>TPOD750</t>
  </si>
  <si>
    <t>Achter het cijfer van een Artikelnummer mag geen punt worden opgenomen.</t>
  </si>
  <si>
    <t>TPOD760</t>
  </si>
  <si>
    <t>Het Label en de Nummer van een Artikel moeten d.m.v. één spatie zijn gescheiden.</t>
  </si>
  <si>
    <t>TPOD770</t>
  </si>
  <si>
    <t>Een Lid mag niet voorzien zijn van een Label.</t>
  </si>
  <si>
    <t>TPOD780</t>
  </si>
  <si>
    <t>Leden moeten per artikel oplopend genummerd worden in Arabische cijfers.</t>
  </si>
  <si>
    <t>TPOD781</t>
  </si>
  <si>
    <t>Leden worden per artikel oplopend genummerd in Arabische cijfers en indien nodig een letter.</t>
  </si>
  <si>
    <t>TPOD790</t>
  </si>
  <si>
    <t>Het eerste lid van ieder artikel krijgt het nummer 1.</t>
  </si>
  <si>
    <t>TPOD800</t>
  </si>
  <si>
    <t>Het cijfer van een Lid moet worden opgevolgd door een punt.</t>
  </si>
  <si>
    <t>TPOD810</t>
  </si>
  <si>
    <t>Een Lijst moet worden voorafgegaan door een alinea met inleidende tekst.</t>
  </si>
  <si>
    <t>TPOD820</t>
  </si>
  <si>
    <t>Lijsten mogen in ten hoogste drie niveaus gebruikt worden.</t>
  </si>
  <si>
    <t>TPOD830</t>
  </si>
  <si>
    <t>De onderdelen van de Lijst op het eerste niveau moeten worden aangegeven met letters.</t>
  </si>
  <si>
    <t>TPOD831</t>
  </si>
  <si>
    <t>Het teken voor een Lijstitem mag zelf bepaald worden door het bevoegd gezag, ook als een lijst binnen een lid wordt gebruikt.</t>
  </si>
  <si>
    <t>Het lijkt me zelfs onwenselijk om dit te valideren.</t>
  </si>
  <si>
    <t>TPOD840</t>
  </si>
  <si>
    <t>De onderdelen van de Lijst op het tweede niveau moeten worden aangegeven met Arabische cijfers.</t>
  </si>
  <si>
    <t>TPOD841</t>
  </si>
  <si>
    <t>TPOD850</t>
  </si>
  <si>
    <t>De onderdelen van de Lijst op het derde niveau moeten worden aangegeven met Arabische cijfers.</t>
  </si>
  <si>
    <t>TPOD851</t>
  </si>
  <si>
    <t>TPOD860</t>
  </si>
  <si>
    <t>TPOD870</t>
  </si>
  <si>
    <t>De onderdelen van de Lijst op het eerste niveau moeten worden aangegeven met letters, op het tweede niveau met Arabische cijfers en op het derde niveau met Romeinse cijfers.</t>
  </si>
  <si>
    <t>TPOD880</t>
  </si>
  <si>
    <t>Een OW-besluit moet minimaal één hoofdstuk 1 bevatten met het opschrift Algemene bepalingen.</t>
  </si>
  <si>
    <t>TPOD980</t>
  </si>
  <si>
    <t>Begripsbepalingen moeten worden  opgenomen in het artikel Begripsbepalingen in hoofdstuk 1 of in een specifieke bijlage met begripsbepalingen.</t>
  </si>
  <si>
    <t>TPOD990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</si>
  <si>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</si>
  <si>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</si>
  <si>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</si>
  <si>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</si>
  <si>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</si>
  <si>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</si>
  <si>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</si>
  <si>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</si>
  <si>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</si>
  <si>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</si>
  <si>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</si>
  <si>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</si>
  <si>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</si>
  <si>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</si>
  <si>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</si>
  <si>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</si>
  <si>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</si>
  <si>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</si>
  <si>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</si>
  <si>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1 - zeer laag</t>
  </si>
  <si>
    <t>Is meer een richtlijn dan een validatieregel.</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</si>
  <si>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</si>
  <si>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</si>
  <si>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</si>
  <si>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</si>
  <si>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TPOD1580</t>
  </si>
  <si>
    <t>Voor het maken van de verwijzing moet gebruik worden gemaakt van de generieke xml-elementen IntRef (voor de verwijzing naar een ander tekstelement in hetzelfde document) en ExtRef (voor de verwijzing naar (tekstelementen in) een ander document).</t>
  </si>
  <si>
    <t>ID-NR</t>
  </si>
  <si>
    <t>idNr</t>
  </si>
  <si>
    <t>idPrefix</t>
  </si>
  <si>
    <t>Beschrijving obv v098</t>
  </si>
  <si>
    <t>Publiceren (mogelijk waardes; (T)echnische eis, (F)unctionele Eis of (R)ichtlijn)</t>
  </si>
  <si>
    <t>Consolideren (mogelijk waardes; (T)echnische eis, (F)unctionele Eis of (R)ichtlijn)</t>
  </si>
  <si>
    <t>Beschikbaar stellen DSO-LV (mogelijk waardes; (T)echnische eis, (F)unctionele Eis of (R)ichtlijn)</t>
  </si>
  <si>
    <t>van toepassing op 'Werkversie Basistekst v0.98.docx'?</t>
  </si>
  <si>
    <t>verwijderen uit 'Werkversie Basistekst v0.98.docx'</t>
  </si>
  <si>
    <t>AlOndersteundDoorXSD</t>
  </si>
  <si>
    <t>Waterschapsverordening</t>
  </si>
  <si>
    <t>Omgevingsplan</t>
  </si>
  <si>
    <t>Omgevingsverordening</t>
  </si>
  <si>
    <t>TPOD</t>
  </si>
  <si>
    <t>R</t>
  </si>
  <si>
    <t>Onzeker, ligt bij IMOP.xsd</t>
  </si>
  <si>
    <t>Onzeker</t>
  </si>
  <si>
    <t>T</t>
  </si>
  <si>
    <t>F</t>
  </si>
  <si>
    <t>Wwanneer de meet- en rekenbepalingen worden opgenomen in het artikel Meet- en rekenbepalingen in hoofdstuk 1 dan wel in de specifieke bijlage met meet- en rekenbepalingen moeten ze in alfabetische volgorde worden opgenomen.</t>
  </si>
  <si>
    <t>Het attribuut 'instructieregelTaakuitoefening' binnen het object 'Juridische Regel' is verplicht wanneer het attribuut 'regelkwalificatie' binnen het object 'Juridische Regel' de waarde 'Instructieregel' heeft en de instructieregel gaat over de uitoefening van een taak.</t>
  </si>
  <si>
    <t>Het attribuut 'normwaarde' moet bestaan uit één van de twee mogelijke attributten; 'kwalitatieveWaarde' óf 'kwantitatieveWaarde'.</t>
  </si>
  <si>
    <t>T/F/R</t>
  </si>
  <si>
    <t>TPOD WV</t>
  </si>
  <si>
    <t>TPOD OP</t>
  </si>
  <si>
    <t>TPOD OV</t>
  </si>
  <si>
    <t>TPOD AMvB-MR</t>
  </si>
  <si>
    <t>Categorie</t>
  </si>
  <si>
    <r>
      <t>In het geval van een wijzigingsbesluit moet in deel twee van het Omgevingsdocument concreet  worden aangegeven welke artikelen, leden of onderdelen daarvan worden toegevoegd, geschrapt, gewijzigd of vervangen door andere.</t>
    </r>
    <r>
      <rPr>
        <sz val="8"/>
        <color theme="1"/>
        <rFont val="Calibri"/>
        <family val="2"/>
      </rPr>
      <t> </t>
    </r>
  </si>
  <si>
    <r>
      <t>Het besluit tot vaststelling of wijziging van het Omgevingsdocument moet bestaan uit een Deel één: vaststellingsdocumenten en motivering.</t>
    </r>
    <r>
      <rPr>
        <sz val="8"/>
        <color theme="1"/>
        <rFont val="Calibri"/>
        <family val="2"/>
      </rPr>
      <t> </t>
    </r>
  </si>
  <si>
    <r>
      <t>Het besluit tot vaststelling of wijziging van het Omgevingsdocument moet bestaan uit een Deel twee</t>
    </r>
    <r>
      <rPr>
        <u/>
        <sz val="11"/>
        <color rgb="FF008080"/>
        <rFont val="Calibri"/>
        <family val="2"/>
      </rPr>
      <t>, de regeling zelf</t>
    </r>
    <r>
      <rPr>
        <sz val="11"/>
        <color rgb="FF000000"/>
        <rFont val="Calibri"/>
        <family val="2"/>
      </rPr>
      <t>: het Omgevingsdocument.</t>
    </r>
  </si>
  <si>
    <r>
      <t>nee</t>
    </r>
    <r>
      <rPr>
        <u/>
        <sz val="11"/>
        <color rgb="FF008080"/>
        <rFont val="Calibri"/>
        <family val="2"/>
      </rPr>
      <t>ja</t>
    </r>
  </si>
  <si>
    <r>
      <t>Het besluit tot vaststelling of wijziging van het Omgevingsdocument moet bestaan uit een Deel drie: artikelsgewijze toelichting met optioneel algemene toelichting.</t>
    </r>
    <r>
      <rPr>
        <sz val="8"/>
        <color theme="1"/>
        <rFont val="Calibri"/>
        <family val="2"/>
      </rPr>
      <t> </t>
    </r>
  </si>
  <si>
    <r>
      <t>Een Kop moet bevatten een Label, een Nummer en een Opschrift.</t>
    </r>
    <r>
      <rPr>
        <sz val="8"/>
        <color theme="1"/>
        <rFont val="Calibri"/>
        <family val="2"/>
      </rPr>
      <t> </t>
    </r>
  </si>
  <si>
    <r>
      <t>Een Hoofdstuk moet worden geduid met de label Hoofdstuk.</t>
    </r>
    <r>
      <rPr>
        <sz val="8"/>
        <color theme="1"/>
        <rFont val="Calibri"/>
        <family val="2"/>
      </rPr>
      <t> </t>
    </r>
  </si>
  <si>
    <r>
      <t>Hoofdstukken moeten oplopend worden genummerd in Arabische cijfers.</t>
    </r>
    <r>
      <rPr>
        <sz val="8"/>
        <color theme="1"/>
        <rFont val="Calibri"/>
        <family val="2"/>
      </rPr>
      <t> </t>
    </r>
  </si>
  <si>
    <r>
      <t>Achter het cijfer van een hoofdstuknummer mag geen punt worden opgenomen.</t>
    </r>
    <r>
      <rPr>
        <sz val="8"/>
        <color theme="1"/>
        <rFont val="Calibri"/>
        <family val="2"/>
      </rPr>
      <t> </t>
    </r>
  </si>
  <si>
    <t>r</t>
  </si>
  <si>
    <r>
      <t>TPOD440</t>
    </r>
    <r>
      <rPr>
        <sz val="8"/>
        <color theme="1"/>
        <rFont val="Calibri"/>
        <family val="2"/>
      </rPr>
      <t> </t>
    </r>
  </si>
  <si>
    <r>
      <t>Het Label en de Nummer van een Hoofdstuk moeten d.m.v. één spatie zijn gescheiden.</t>
    </r>
    <r>
      <rPr>
        <sz val="8"/>
        <color theme="1"/>
        <rFont val="Calibri"/>
        <family val="2"/>
      </rPr>
      <t> </t>
    </r>
  </si>
  <si>
    <r>
      <t>De Opschrift van hoofdstuk 1 moet zijn Algemene bepalingen.</t>
    </r>
    <r>
      <rPr>
        <sz val="8"/>
        <color theme="1"/>
        <rFont val="Calibri"/>
        <family val="2"/>
      </rPr>
      <t> </t>
    </r>
  </si>
  <si>
    <r>
      <t>Als tussen Hoofdstuk en Afdeling geen Titel voorkomt dan moet de nummering van Afdelingen beginnen met het nummer van het Hoofdstuk waarin de Afdeling voorkomt, gevolgd door een punt.</t>
    </r>
    <r>
      <rPr>
        <sz val="8"/>
        <color theme="1"/>
        <rFont val="Calibri"/>
        <family val="2"/>
      </rPr>
      <t> </t>
    </r>
  </si>
  <si>
    <r>
      <t>Een Paragraaf moet worden geduid met de label Paragraaf</t>
    </r>
    <r>
      <rPr>
        <u/>
        <sz val="11"/>
        <color rgb="FF008080"/>
        <rFont val="Calibri"/>
        <family val="2"/>
      </rPr>
      <t xml:space="preserve"> of het paragraaf-teken</t>
    </r>
    <r>
      <rPr>
        <sz val="11"/>
        <color rgb="FF000000"/>
        <rFont val="Calibri"/>
        <family val="2"/>
      </rPr>
      <t>.</t>
    </r>
    <r>
      <rPr>
        <sz val="8"/>
        <color theme="1"/>
        <rFont val="Calibri"/>
        <family val="2"/>
      </rPr>
      <t> </t>
    </r>
  </si>
  <si>
    <r>
      <t>TPOD770</t>
    </r>
    <r>
      <rPr>
        <sz val="8"/>
        <color theme="1"/>
        <rFont val="Calibri"/>
        <family val="2"/>
      </rPr>
      <t> </t>
    </r>
  </si>
  <si>
    <r>
      <t>Een Lid mag niet voorzien zijn van een Label.</t>
    </r>
    <r>
      <rPr>
        <sz val="8"/>
        <color theme="1"/>
        <rFont val="Calibri"/>
        <family val="2"/>
      </rPr>
      <t> </t>
    </r>
  </si>
  <si>
    <r>
      <t>De onderdelen van de Lijst op het tweede niveau moeten worden aangegeven met Arabische cijfers.</t>
    </r>
    <r>
      <rPr>
        <sz val="8"/>
        <color theme="1"/>
        <rFont val="Calibri"/>
        <family val="2"/>
      </rPr>
      <t> </t>
    </r>
  </si>
  <si>
    <r>
      <t>TPOD850</t>
    </r>
    <r>
      <rPr>
        <sz val="8"/>
        <color theme="1"/>
        <rFont val="Calibri"/>
        <family val="2"/>
      </rPr>
      <t> </t>
    </r>
  </si>
  <si>
    <r>
      <t>De onderdelen van de Lijst op het derde niveau moeten worden aangegeven met Arabische cijfers.</t>
    </r>
    <r>
      <rPr>
        <sz val="8"/>
        <color theme="1"/>
        <rFont val="Calibri"/>
        <family val="2"/>
      </rPr>
      <t> </t>
    </r>
  </si>
  <si>
    <r>
      <t>Een Omgevingsdocument moet minimaal één hoofdstuk 1 bevatten met het opschrift Algemene bepalingen.</t>
    </r>
    <r>
      <rPr>
        <sz val="8"/>
        <color theme="1"/>
        <rFont val="Calibri"/>
        <family val="2"/>
      </rPr>
      <t> </t>
    </r>
  </si>
  <si>
    <r>
      <t>W</t>
    </r>
    <r>
      <rPr>
        <strike/>
        <sz val="11"/>
        <color rgb="FFFF0000"/>
        <rFont val="Calibri"/>
        <family val="2"/>
      </rPr>
      <t>w</t>
    </r>
    <r>
      <rPr>
        <sz val="11"/>
        <color rgb="FF000000"/>
        <rFont val="Calibri"/>
        <family val="2"/>
      </rPr>
      <t>anneer de meet- en rekenbepalingen worden opgenomen in het artikel Meet- en rekenbepalingen in hoofdstuk 1 dan wel in de specifieke bijlage met meet- en rekenbepalingen moeten ze in alfabetische volgorde worden opgenomen.</t>
    </r>
  </si>
  <si>
    <t>De annotatie met het IMOW-object Activiteit mag alleen worden gebruikt wanneer een Juridische regel rechtstreeks werkende regels over activiteiten bevat en niet voor instructieregels die bepalen dat in het Omgevingsdocument regels over een bepaalde activiteit moeten worden opgenomen.</t>
  </si>
  <si>
    <t>De annotatie met het IMOW-object Omgevingswaarde mag alleen worden gebruikt voor Juridische regels die daadwerkelijk een omgevingswaarde vaststellen en daar nadere bepalingen over geven en niet voor instructieregels die bepalen dat in bij voorbeeld het Omgevingsdocument een bepaalde omgevingswaarde moet worden vastgesteld .</t>
  </si>
  <si>
    <t>De annotatie met het IMOW-object Omgevingsnorm mag alleen worden gebruikt voor rechtstreeks werkende regels die daadwerkelijk een omgevingsnorm vaststellen en/of daar nadere bepalingen over geven en niet voor instructieregels die bepalen dat in bij voorbeeld het Omgevingsdocument een bepaalde (omgevings)norm moet worden opgenomen .</t>
  </si>
  <si>
    <r>
      <t>Als naar een andere document verwezen wordt, dan moet expliciet worden verwezen naar een bepaalde versie van dat andere document, of meer algemeen naar de versie die geldig is op het moment van terinzageleggen van het ontwerpbesluit tot vaststelling of wijziging van het Omgevingsdocument dan wel het moment van inwerkingtreden van dat besluit.</t>
    </r>
    <r>
      <rPr>
        <sz val="8"/>
        <color theme="1"/>
        <rFont val="Calibri"/>
        <family val="2"/>
      </rPr>
      <t> </t>
    </r>
  </si>
  <si>
    <t>Ten behoeve van de goede raadpleegbaarheid van het Omgevingsdocument wordt aanbevolen om in ieder geval gebruik te maken van de verwijzing vanuit een begrip in een regel naar de begripsbepaling waarin dat begrip wordt gedefinieerd.</t>
  </si>
  <si>
    <r>
      <t>TPOD1660</t>
    </r>
    <r>
      <rPr>
        <sz val="8"/>
        <color theme="1"/>
        <rFont val="Calibri"/>
        <family val="2"/>
      </rPr>
      <t> </t>
    </r>
  </si>
  <si>
    <t>De annotatie met het IMOW-object Functie mag alleen worden gebruikt wanneer een Juridische regel rechtstreeks werkende regels over activiteiten bevat en niet voor instructieregels die bepalen dat in het Omgevingsdocument regels over een bepaalde activiteit moeten worden opgenomen.</t>
  </si>
  <si>
    <r>
      <t>Nieuwe bovenliggende activiteiten moeten worden voorzien van een naam en de hoogste activiteit in de hiërarchie moet verwijzen naar een bovenliggende activiteit die reeds bestaat in de functionele structuur</t>
    </r>
    <r>
      <rPr>
        <strike/>
        <sz val="9"/>
        <color rgb="FFFF0000"/>
        <rFont val="Verdana"/>
        <family val="2"/>
      </rPr>
      <t>Voor elke hiërarchie van nieuwe activiteiten geldt dat de hoogste activiteit in de hiërarchie een bovenliggende activiteit moet hebben die reeds bestaat in de functionele structuur.</t>
    </r>
    <r>
      <rPr>
        <u/>
        <sz val="9"/>
        <color rgb="FF008080"/>
        <rFont val="Verdana"/>
        <family val="2"/>
      </rPr>
      <t>.</t>
    </r>
  </si>
  <si>
    <r>
      <t>Tevens mag het niet voorkomen dat e</t>
    </r>
    <r>
      <rPr>
        <u/>
        <sz val="9"/>
        <color rgb="FF008080"/>
        <rFont val="Verdana"/>
        <family val="2"/>
      </rPr>
      <t>E</t>
    </r>
    <r>
      <rPr>
        <sz val="9"/>
        <color theme="1"/>
        <rFont val="Verdana"/>
        <family val="2"/>
      </rPr>
      <t xml:space="preserve">en bovenliggende activiteit </t>
    </r>
    <r>
      <rPr>
        <u/>
        <sz val="9"/>
        <color rgb="FF008080"/>
        <rFont val="Verdana"/>
        <family val="2"/>
      </rPr>
      <t xml:space="preserve">mag niet verwijzen </t>
    </r>
    <r>
      <rPr>
        <sz val="9"/>
        <color theme="1"/>
        <rFont val="Verdana"/>
        <family val="2"/>
      </rPr>
      <t xml:space="preserve">naar een activiteit </t>
    </r>
    <r>
      <rPr>
        <strike/>
        <sz val="9"/>
        <color rgb="FFFF0000"/>
        <rFont val="Verdana"/>
        <family val="2"/>
      </rPr>
      <t xml:space="preserve">verwijst </t>
    </r>
    <r>
      <rPr>
        <sz val="9"/>
        <color theme="1"/>
        <rFont val="Verdana"/>
        <family val="2"/>
      </rPr>
      <t xml:space="preserve">die lager in de hiërarchie ligt. </t>
    </r>
  </si>
  <si>
    <t>TPOD1720</t>
  </si>
  <si>
    <t>Wanneer gerefereerd wordt naar een activiteit die nog niet voorkomt in de functionele structuur, dan moet de activiteit waarnaar gerefereerd wordt al wel zijn geannoteerd binnen het omgevingsdocument dat worden aangeboden.</t>
  </si>
  <si>
    <r>
      <t> </t>
    </r>
    <r>
      <rPr>
        <sz val="10"/>
        <color theme="1"/>
        <rFont val="Calibri"/>
        <family val="2"/>
      </rPr>
      <t>Opzoeken in TPOD.</t>
    </r>
  </si>
  <si>
    <r>
      <t> </t>
    </r>
    <r>
      <rPr>
        <sz val="10"/>
        <color theme="1"/>
        <rFont val="Calibri"/>
        <family val="2"/>
      </rPr>
      <t>Artikelen is kleinste eenheid verwoording aanpassen.</t>
    </r>
  </si>
  <si>
    <r>
      <t> </t>
    </r>
    <r>
      <rPr>
        <sz val="10"/>
        <color theme="1"/>
        <rFont val="Calibri"/>
        <family val="2"/>
      </rPr>
      <t>Was T, Aline zegt R.</t>
    </r>
  </si>
  <si>
    <r>
      <t> </t>
    </r>
    <r>
      <rPr>
        <sz val="10"/>
        <color theme="1"/>
        <rFont val="Calibri"/>
        <family val="2"/>
      </rPr>
      <t>Was F, Aline zegt R.</t>
    </r>
  </si>
  <si>
    <r>
      <t> </t>
    </r>
    <r>
      <rPr>
        <sz val="10"/>
        <color theme="1"/>
        <rFont val="Calibri"/>
        <family val="2"/>
      </rPr>
      <t>Was T, Aline zegt R. Verwijderen van validatieregel, richting presentatieteam.</t>
    </r>
  </si>
  <si>
    <r>
      <t> </t>
    </r>
    <r>
      <rPr>
        <sz val="10"/>
        <color theme="1"/>
        <rFont val="Calibri"/>
        <family val="2"/>
      </rPr>
      <t>Is een opmaakspecificatie, niet te valideren. Behoort tot presentatie. Dit geldt ook voor 440.</t>
    </r>
  </si>
  <si>
    <r>
      <t> </t>
    </r>
    <r>
      <rPr>
        <sz val="10"/>
        <color theme="1"/>
        <rFont val="Calibri"/>
        <family val="2"/>
      </rPr>
      <t>Verwijderen van validatieregel, richting presentatieteam.</t>
    </r>
  </si>
  <si>
    <r>
      <t> </t>
    </r>
    <r>
      <rPr>
        <sz val="10"/>
        <color theme="1"/>
        <rFont val="Calibri"/>
        <family val="2"/>
      </rPr>
      <t>450 t/m 560 zijn richtlijnen.</t>
    </r>
  </si>
  <si>
    <r>
      <t> </t>
    </r>
    <r>
      <rPr>
        <sz val="10"/>
        <color theme="1"/>
        <rFont val="Calibri"/>
        <family val="2"/>
      </rPr>
      <t>Meer Richtlijn.</t>
    </r>
  </si>
  <si>
    <r>
      <t> </t>
    </r>
    <r>
      <rPr>
        <sz val="10"/>
        <color theme="1"/>
        <rFont val="Calibri"/>
        <family val="2"/>
      </rPr>
      <t>Tekst in TPOD aanpassen, naar paragraaf kan als label geduid worden.</t>
    </r>
  </si>
  <si>
    <r>
      <t> </t>
    </r>
    <r>
      <rPr>
        <sz val="10"/>
        <color theme="1"/>
        <rFont val="Calibri"/>
        <family val="2"/>
      </rPr>
      <t>Is al voorzin in imop. Validatieregel is overbodig.</t>
    </r>
  </si>
  <si>
    <r>
      <t> </t>
    </r>
    <r>
      <rPr>
        <sz val="10"/>
        <color theme="1"/>
        <rFont val="Calibri"/>
        <family val="2"/>
      </rPr>
      <t>Dit kan al niet volgens het schema.</t>
    </r>
  </si>
  <si>
    <r>
      <t> </t>
    </r>
    <r>
      <rPr>
        <sz val="10"/>
        <color theme="1"/>
        <rFont val="Calibri"/>
        <family val="2"/>
      </rPr>
      <t>Strijdig met aanwijzingen regelgeving.</t>
    </r>
  </si>
  <si>
    <r>
      <t> </t>
    </r>
    <r>
      <rPr>
        <sz val="10"/>
        <color theme="1"/>
        <rFont val="Calibri"/>
        <family val="2"/>
      </rPr>
      <t>Strijdig met 870</t>
    </r>
  </si>
  <si>
    <r>
      <t> </t>
    </r>
    <r>
      <rPr>
        <sz val="10"/>
        <color theme="1"/>
        <rFont val="Calibri"/>
        <family val="2"/>
      </rPr>
      <t>Dubbelop! En daar is het een technische eis (bi j450)</t>
    </r>
  </si>
  <si>
    <r>
      <t> </t>
    </r>
    <r>
      <rPr>
        <sz val="10"/>
        <color theme="1"/>
        <rFont val="Calibri"/>
        <family val="2"/>
      </rPr>
      <t>Klopt niet volgens Aline. (Duidelijk specificeren dat we geen regelingen en wetten bedoelen.)</t>
    </r>
  </si>
  <si>
    <r>
      <t> </t>
    </r>
    <r>
      <rPr>
        <sz val="10"/>
        <color theme="1"/>
        <rFont val="Calibri"/>
        <family val="2"/>
      </rPr>
      <t>Is al volgens imop.xsd</t>
    </r>
  </si>
  <si>
    <r>
      <t> </t>
    </r>
    <r>
      <rPr>
        <sz val="10"/>
        <color theme="1"/>
        <rFont val="Calibri"/>
        <family val="2"/>
      </rPr>
      <t>Gaat over combinatie van annotaties. Tekst moet worden geherformuleerd.</t>
    </r>
  </si>
  <si>
    <t>Wijziging</t>
  </si>
  <si>
    <t>ID</t>
  </si>
  <si>
    <t>Datum</t>
  </si>
  <si>
    <t>Verwijderd</t>
  </si>
  <si>
    <t>Tekst</t>
  </si>
  <si>
    <t>Gecheckt</t>
  </si>
  <si>
    <t>Compare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</si>
  <si>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</si>
  <si>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Als er voor een artikelsgewijze toelichting is gekozen moet deel drie van het besluit zijn opgebouwd uit de volledige artikelsgewijze toelichting (bij de eerste vaststelling van een Omgevingsdocument) dan wel uit de wijzigingen die worden aangebracht in de geconsolideerde artikelsgewijze toelichting (bij een besluit tot wijziging van het Omgevingsdocument).</t>
  </si>
  <si>
    <t>Het tweede deel van het OW-besluit moet minimaal de Regeltekst(en) en de daarbij behorende werkingsgebieden bevatten.</t>
  </si>
  <si>
    <t>In het geval van een wijzigingsbesluit moet in deel twee van het OW-besluit concreet worden aangegeven welke artikelen worden toegevoegd, geschrapt, gewijzigd of vervangen door andere.</t>
  </si>
  <si>
    <t>Een Paragraaf moet worden geduid met de label Paragraaf of het paragraaf-teken.</t>
  </si>
  <si>
    <t>Was al verwijderd</t>
  </si>
  <si>
    <t>Extra verwijzing toegevoegd</t>
  </si>
  <si>
    <t>Alle OP-validatieregels (behalve TPOD940 aangepast naar categorie richtlijn)</t>
  </si>
  <si>
    <t>TPOD1730</t>
  </si>
  <si>
    <t>onduidelijk</t>
  </si>
  <si>
    <t>Gerelateerde activiteiten moeten bestaan indien er naar verwezen wordt.</t>
  </si>
  <si>
    <t>Bovenliggende activiteiten moeten bestaan indien er naar verwezen wordt.</t>
  </si>
  <si>
    <t>TPOD1740</t>
  </si>
  <si>
    <t>Een activiteit moet een gebied of gebiedengroep zijn (en mag dus geen punt, puntengroep, lijn of lijnengroep zijn).</t>
  </si>
  <si>
    <t>Een gebiedsaanwijzing moet een gebied of gebiedengroep zijn (en mag dus geen punt, puntengroep, lijn of lijnengroep zijn).</t>
  </si>
  <si>
    <t>TPOD1750</t>
  </si>
  <si>
    <t>TPOD1760</t>
  </si>
  <si>
    <t>Toegevoegd; Gerelateerde activiteiten moeten bestaan indien er naar verwezen wordt.</t>
  </si>
  <si>
    <t>Toegevoegd; Bovenliggende activiteiten moeten bestaan indien er naar verwezen wordt.</t>
  </si>
  <si>
    <t>Toegevoegd; Een activiteit moet een gebied of gebiedengroep zijn (en mag dus geen punt, puntengroep, lijn of lijnengroep zijn).</t>
  </si>
  <si>
    <t>Toegevoegd; Een gebiedsaanwijzing moet een gebied of gebiedengroep zijn (en mag dus geen punt, puntengroep, lijn of lijnengroep zijn).</t>
  </si>
  <si>
    <t>-</t>
  </si>
  <si>
    <r>
      <t xml:space="preserve">instructieregelInstrument is alleen te gebruiken wanneer bij </t>
    </r>
    <r>
      <rPr>
        <i/>
        <sz val="11"/>
        <color theme="1"/>
        <rFont val="Calibri"/>
        <family val="2"/>
        <scheme val="minor"/>
      </rPr>
      <t>regelkwalificatie</t>
    </r>
    <r>
      <rPr>
        <sz val="11"/>
        <color theme="1"/>
        <rFont val="Calibri"/>
        <family val="2"/>
        <scheme val="minor"/>
      </rPr>
      <t xml:space="preserve"> is gekozen voor de waarde ‘Instructieregel’ en de instructieregel zich richt tot een instrument</t>
    </r>
    <r>
      <rPr>
        <sz val="11"/>
        <color rgb="FF000000"/>
        <rFont val="Calibri"/>
        <family val="2"/>
        <scheme val="minor"/>
      </rPr>
      <t>.</t>
    </r>
  </si>
  <si>
    <t>Is nodig als je werkt met toepasbare regels. Moet afgedwongen worden bij iedere aanlevering</t>
  </si>
  <si>
    <t>In het word-document geplaatst.</t>
  </si>
  <si>
    <t xml:space="preserve">Een bovenliggende activiteit mag niet naar een activiteit verwijzen die
lager in de hiërarchie ligt. </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</si>
  <si>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</si>
  <si>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Benaming aangepast</t>
  </si>
  <si>
    <t>Het attribuut 'instructieregelTaakuitoefening' binnen het object 'Instructieregel' is verplicht wanneer Instructieregel gaat over de uitoefening van een taak.</t>
  </si>
  <si>
    <t>Activiteitregelkwalificatie is alleen te gebruiken wanneer het object
‘Regel voor iedereen’ is geannoteerd met Activiteit.</t>
  </si>
  <si>
    <t>Opmerking</t>
  </si>
  <si>
    <t>Geen idee wanneer dit gebeurd is.</t>
  </si>
  <si>
    <t>Gebeurd per 0.98-kern.</t>
  </si>
  <si>
    <t>TPOD1810</t>
  </si>
  <si>
    <t>Toegevoegd</t>
  </si>
  <si>
    <t>Het eerste deel van het omgevingsdocument moet minimaal de Regeltekst(en) en de daarbij behorende werkingsgebieden bevatten.</t>
  </si>
  <si>
    <t>Nee</t>
  </si>
  <si>
    <t>PB</t>
  </si>
  <si>
    <t>OVi</t>
  </si>
  <si>
    <t>Verwijderd in officiële document</t>
  </si>
  <si>
    <t>TPOD1770</t>
  </si>
  <si>
    <t>Binnen het object 'Gebiedsaanwijzing' moeten de waarden van de attributen 'groep' (datatype 'Gebiedsaanwijzinggroep') en 'type' (datatype 'TypeGebiedsaanwijzing') overeenkomen.</t>
  </si>
  <si>
    <t>TPOD1790</t>
  </si>
  <si>
    <t>De IMOW objecten ‘Instructieregel’, ‘Omgevingswaarderegel’ en de bij ‘Omgevingswaarderegel’ behorende annotatie ‘Omgevingswaarde’ zijn niet van toepassing voor de waterschapsverordening.</t>
  </si>
  <si>
    <t>Binnen het object ‘Gebiedsaanwijzing’ is de waarde ‘functie’ van attribuut ‘type’ (datatype TypeGebiedsaanwijzing) niet toegestaan</t>
  </si>
  <si>
    <t>Binnen het object ‘Gebiedsaanwijzing’ is de waarde ‘beperkingengebied’ van attribuut ‘type’ (datatype TypeGebiedsaanwijzing) niet toegestaan</t>
  </si>
  <si>
    <t>Een omgevingsdocumenten met een artikelstructuur moet bestaan uit tenminste een hoofdstuk en een artikel.</t>
  </si>
  <si>
    <t>TPOD1830</t>
  </si>
  <si>
    <t>TPOD1840</t>
  </si>
  <si>
    <t>TPOD1780</t>
  </si>
  <si>
    <t>TPOD1800</t>
  </si>
  <si>
    <t>TPOD1820</t>
  </si>
  <si>
    <t>Het besluit tot vaststelling of wijziging van het omgevingsdocument moet bestaan uit een Deel één: het omgevingsdocument.</t>
  </si>
  <si>
    <t>Het besluit tot vaststelling of wijziging van het omgevingsdocument moet bestaan uit een Deel twee: artikelsgewijze toelichting óf optioneel algemene toelichting óf beide.</t>
  </si>
  <si>
    <t>AMvB-specifieke aspecten</t>
  </si>
  <si>
    <t xml:space="preserve">Binnen het object 'Gebiedsaanwijzing' moeten de waarden van de attributen 'groep' (datatype 'Gebiedsaanwijzinggroep') en 'type' (datatype 'TypeGebiedsaanwijzing') overeenkomen. </t>
  </si>
  <si>
    <t>De IMOW-objecten ‘Instructieregel’, ‘Omgevingswaarderegel’ en de bij ‘Omgevingswaarderegel’ behorende annotatie ‘Omgevingswaarde’ zijn niet van toepassing voor de waterschapsverordening.</t>
  </si>
  <si>
    <t>Binnen het object ‘Gebiedsaanwijzing’ is de waarde ‘functie’ van attribuut ‘type’ (datatype TypeGebiedsaanwijzing) niet toegestaan.</t>
  </si>
  <si>
    <t>Binnen het object ‘Gebiedsaanwijzing’ is de waarde ‘beperkingengebied’ van attribuut ‘type’ (datatype TypeGebiedsaanwijzing) niet toegestaan.</t>
  </si>
  <si>
    <r>
      <rPr>
        <b/>
        <sz val="10"/>
        <color theme="1"/>
        <rFont val="Arial"/>
        <family val="2"/>
      </rPr>
      <t xml:space="preserve">wijziging; </t>
    </r>
    <r>
      <rPr>
        <sz val="10"/>
        <color theme="1"/>
        <rFont val="Arial"/>
        <family val="2"/>
      </rPr>
      <t>Gebeurd per 0.98-kern.</t>
    </r>
  </si>
  <si>
    <t>Verwijderd en mee eens</t>
  </si>
  <si>
    <t>Alle Juridische regels binnen één Regeltekst moeten van hetzelfde type zijn, respectievelijk; Regel voor iedereen, Instructieregel of Omgevingswaarderegel.</t>
  </si>
  <si>
    <t>TPOD1850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</si>
</sst>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theme="1"/>
      <name val="Arial"/>
      <family val="2"/>
    </font>
    <font>
      <b/>
      <sz val="10"/>
      <color theme="1"/>
      <name val="Arial"/>
      <family val="2"/>
    </font>
    <font>
      <sz val="9"/>
      <color theme="1"/>
      <name val="Verdana"/>
      <family val="2"/>
    </font>
    <font>
      <b/>
      <sz val="11"/>
      <color theme="1"/>
      <name val="Calibri"/>
      <family val="2"/>
    </font>
    <font>
      <sz val="11"/>
      <color rgb="FF000000"/>
      <name val="Calibri"/>
      <family val="2"/>
    </font>
    <font>
      <i/>
      <sz val="9"/>
      <color theme="1"/>
      <name val="Verdana"/>
      <family val="2"/>
    </font>
    <font>
      <b/>
      <sz val="11"/>
      <color theme="0"/>
      <name val="Calibri"/>
      <family val="2"/>
      <scheme val="minor"/>
    </font>
    <font>
      <sz val="8"/>
      <color theme="1"/>
      <name val="Calibri"/>
      <family val="2"/>
    </font>
    <font>
      <u/>
      <sz val="11"/>
      <color rgb="FF008080"/>
      <name val="Calibri"/>
      <family val="2"/>
    </font>
    <font>
      <strike/>
      <sz val="11"/>
      <color rgb="FFFF0000"/>
      <name val="Calibri"/>
      <family val="2"/>
    </font>
    <font>
      <u/>
      <sz val="9"/>
      <color rgb="FF008080"/>
      <name val="Verdana"/>
      <family val="2"/>
    </font>
    <font>
      <strike/>
      <sz val="9"/>
      <color rgb="FFFF0000"/>
      <name val="Verdana"/>
      <family val="2"/>
    </font>
    <font>
      <sz val="10"/>
      <color theme="1"/>
      <name val="Calibri"/>
      <family val="2"/>
    </font>
    <font>
      <sz val="11"/>
      <color rgb="FF000000"/>
      <name val="Calibri"/>
      <family val="2"/>
      <scheme val="minor"/>
    </font>
    <font>
      <i/>
      <sz val="11"/>
      <color theme="1"/>
      <name val="Calibri"/>
      <family val="2"/>
      <scheme val="minor"/>
    </font>
    <font>
      <sz val="11"/>
      <color theme="1"/>
      <name val="Calibri"/>
      <family val="2"/>
      <scheme val="minor"/>
    </font>
    <font>
      <sz val="10"/>
      <color rgb="FF000000"/>
      <name val="Calibri"/>
      <family val="2"/>
    </font>
  </fonts>
  <fills count="3">
    <fill>
      <patternFill patternType="none"/>
    </fill>
    <fill>
      <patternFill patternType="gray125"/>
    </fill>
    <fill>
      <patternFill patternType="solid">
        <fgColor theme="4"/>
        <bgColor theme="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4" tint="0.39997558519241921"/>
      </left>
      <right/>
      <top/>
      <bottom/>
      <diagonal/>
    </border>
    <border>
      <left/>
      <right style="thin">
        <color theme="4" tint="0.39997558519241921"/>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right style="medium">
        <color rgb="FF999999"/>
      </right>
      <top/>
      <bottom/>
      <diagonal/>
    </border>
    <border>
      <left style="medium">
        <color rgb="FF999999"/>
      </left>
      <right style="medium">
        <color rgb="FF999999"/>
      </right>
      <top style="medium">
        <color rgb="FF999999"/>
      </top>
      <bottom/>
      <diagonal/>
    </border>
  </borders>
  <cellStyleXfs count="1">
    <xf numFmtId="0" fontId="0" fillId="0" borderId="0"/>
  </cellStyleXfs>
  <cellXfs count="57">
    <xf numFmtId="0" fontId="0" fillId="0" borderId="0" xfId="0"/>
    <xf numFmtId="0" fontId="0" fillId="0" borderId="0" xfId="0" applyAlignment="1">
      <alignment wrapText="1"/>
    </xf>
    <xf numFmtId="0" fontId="3"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3" fillId="0" borderId="2" xfId="0" applyFont="1" applyBorder="1" applyAlignment="1">
      <alignment vertical="center" wrapText="1"/>
    </xf>
    <xf numFmtId="0" fontId="4" fillId="0" borderId="2" xfId="0" applyFont="1" applyBorder="1" applyAlignment="1">
      <alignment vertical="center" wrapText="1"/>
    </xf>
    <xf numFmtId="0" fontId="1" fillId="0" borderId="1" xfId="0" applyFont="1" applyBorder="1"/>
    <xf numFmtId="0" fontId="0" fillId="0" borderId="1" xfId="0" applyBorder="1"/>
    <xf numFmtId="0" fontId="0" fillId="0" borderId="1" xfId="0" applyBorder="1" applyAlignment="1">
      <alignment wrapText="1"/>
    </xf>
    <xf numFmtId="0" fontId="3" fillId="0" borderId="2" xfId="0" applyFont="1" applyBorder="1" applyAlignment="1">
      <alignment vertical="top" wrapText="1"/>
    </xf>
    <xf numFmtId="0" fontId="4" fillId="0" borderId="3" xfId="0" applyFont="1" applyBorder="1" applyAlignment="1">
      <alignment vertical="center"/>
    </xf>
    <xf numFmtId="0" fontId="0" fillId="0" borderId="1" xfId="0" applyFill="1" applyBorder="1"/>
    <xf numFmtId="0" fontId="0" fillId="0" borderId="2" xfId="0" applyBorder="1" applyAlignment="1">
      <alignment wrapText="1"/>
    </xf>
    <xf numFmtId="0" fontId="1" fillId="0" borderId="0" xfId="0" applyFont="1"/>
    <xf numFmtId="0" fontId="6" fillId="2" borderId="4" xfId="0" applyFont="1" applyFill="1" applyBorder="1"/>
    <xf numFmtId="0" fontId="6" fillId="2" borderId="0" xfId="0" applyFont="1" applyFill="1" applyAlignment="1">
      <alignment wrapText="1"/>
    </xf>
    <xf numFmtId="0" fontId="6" fillId="2" borderId="0" xfId="0" applyFont="1" applyFill="1"/>
    <xf numFmtId="0" fontId="6" fillId="2" borderId="5" xfId="0" applyFont="1" applyFill="1" applyBorder="1"/>
    <xf numFmtId="0" fontId="6" fillId="2" borderId="0" xfId="0" applyFont="1" applyFill="1" applyAlignment="1">
      <alignment horizontal="center" vertical="top" textRotation="90"/>
    </xf>
    <xf numFmtId="0" fontId="3" fillId="0" borderId="6" xfId="0" applyFont="1" applyBorder="1" applyAlignment="1">
      <alignment vertical="center" wrapText="1"/>
    </xf>
    <xf numFmtId="0" fontId="3" fillId="0" borderId="7" xfId="0" applyFont="1" applyBorder="1" applyAlignment="1">
      <alignment vertical="center"/>
    </xf>
    <xf numFmtId="0" fontId="3"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xf>
    <xf numFmtId="0" fontId="4" fillId="0" borderId="9" xfId="0" applyFont="1" applyBorder="1" applyAlignment="1">
      <alignment vertical="center" wrapText="1"/>
    </xf>
    <xf numFmtId="0" fontId="9" fillId="0" borderId="9" xfId="0" applyFont="1" applyBorder="1" applyAlignment="1">
      <alignment vertical="center" wrapText="1"/>
    </xf>
    <xf numFmtId="0" fontId="8" fillId="0" borderId="9" xfId="0" applyFont="1" applyBorder="1" applyAlignment="1">
      <alignment vertical="center" wrapText="1"/>
    </xf>
    <xf numFmtId="0" fontId="2" fillId="0" borderId="9" xfId="0" applyFont="1" applyBorder="1" applyAlignment="1">
      <alignment vertical="center"/>
    </xf>
    <xf numFmtId="0" fontId="10" fillId="0" borderId="9" xfId="0" applyFont="1" applyBorder="1" applyAlignment="1">
      <alignment vertical="center"/>
    </xf>
    <xf numFmtId="0" fontId="11" fillId="0" borderId="9" xfId="0" applyFont="1" applyBorder="1" applyAlignment="1">
      <alignment vertical="center"/>
    </xf>
    <xf numFmtId="0" fontId="8" fillId="0" borderId="9" xfId="0" applyFont="1" applyBorder="1" applyAlignment="1">
      <alignment vertical="center"/>
    </xf>
    <xf numFmtId="0" fontId="7" fillId="0" borderId="0" xfId="0" applyFont="1" applyAlignment="1">
      <alignment vertical="center"/>
    </xf>
    <xf numFmtId="0" fontId="3" fillId="0" borderId="10" xfId="0" applyFont="1" applyFill="1" applyBorder="1" applyAlignment="1">
      <alignment vertical="center"/>
    </xf>
    <xf numFmtId="14" fontId="0" fillId="0" borderId="1" xfId="0" applyNumberFormat="1" applyBorder="1"/>
    <xf numFmtId="0" fontId="4" fillId="0" borderId="1" xfId="0" applyFont="1" applyFill="1"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2" xfId="0" applyFill="1" applyBorder="1" applyAlignment="1">
      <alignment vertical="center"/>
    </xf>
    <xf numFmtId="0" fontId="0" fillId="0" borderId="0" xfId="0" applyBorder="1" applyAlignment="1">
      <alignment vertical="center"/>
    </xf>
    <xf numFmtId="0" fontId="13" fillId="0" borderId="2" xfId="0" applyFont="1" applyBorder="1" applyAlignment="1">
      <alignment vertical="top" wrapText="1"/>
    </xf>
    <xf numFmtId="0" fontId="13" fillId="0" borderId="1" xfId="0" applyFont="1" applyBorder="1" applyAlignment="1">
      <alignment vertical="top" wrapText="1"/>
    </xf>
    <xf numFmtId="0" fontId="4" fillId="0" borderId="11" xfId="0" applyFont="1" applyBorder="1" applyAlignment="1">
      <alignment vertical="center" wrapText="1"/>
    </xf>
    <xf numFmtId="0" fontId="4" fillId="0" borderId="8" xfId="0" applyFont="1" applyBorder="1" applyAlignment="1">
      <alignment vertical="center" wrapText="1"/>
    </xf>
    <xf numFmtId="0" fontId="4" fillId="0" borderId="11" xfId="0" applyFont="1" applyBorder="1" applyAlignment="1">
      <alignment vertical="center"/>
    </xf>
    <xf numFmtId="0" fontId="4" fillId="0" borderId="8" xfId="0" applyFont="1" applyBorder="1" applyAlignment="1">
      <alignment vertical="center"/>
    </xf>
    <xf numFmtId="0" fontId="0" fillId="0" borderId="1" xfId="0" applyFont="1" applyBorder="1" applyAlignment="1">
      <alignment wrapText="1"/>
    </xf>
    <xf numFmtId="0" fontId="1" fillId="0" borderId="1" xfId="0" applyFont="1" applyFill="1" applyBorder="1"/>
    <xf numFmtId="0" fontId="3" fillId="0" borderId="1" xfId="0" applyFont="1" applyFill="1" applyBorder="1" applyAlignment="1">
      <alignment vertical="center"/>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6" fillId="0" borderId="1" xfId="0" applyFont="1" applyBorder="1" applyAlignment="1">
      <alignment horizontal="left" vertical="top"/>
    </xf>
    <xf numFmtId="0" fontId="0" fillId="0" borderId="1" xfId="0" applyFont="1" applyBorder="1" applyAlignment="1">
      <alignment horizontal="left" vertical="top"/>
    </xf>
    <xf numFmtId="0" fontId="15" fillId="0" borderId="1" xfId="0" applyFont="1" applyBorder="1"/>
    <xf numFmtId="0" fontId="0" fillId="0" borderId="1" xfId="0" applyFill="1" applyBorder="1" applyAlignment="1">
      <alignment vertical="center"/>
    </xf>
    <xf numFmtId="0" fontId="16" fillId="0" borderId="1" xfId="0" applyFont="1" applyFill="1" applyBorder="1" applyAlignment="1">
      <alignment horizontal="left" vertical="top"/>
    </xf>
    <xf numFmtId="0" fontId="0" fillId="0" borderId="1" xfId="0" applyFont="1" applyFill="1" applyBorder="1" applyAlignment="1">
      <alignment horizontal="left" vertical="top"/>
    </xf>
  </cellXfs>
  <cellStyles count="1">
    <cellStyle name="Standaard" xfId="0" builtinId="0"/>
  </cellStyles>
  <dxfs count="3">
    <dxf>
      <numFmt numFmtId="0" formatCode="General"/>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DSOPR04Standaarden/Gedeelde%20%20documenten/validatie-%20en%20conformiteitregels/TPOD%20Validatieregellij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eregels"/>
      <sheetName val="validatieregels (2)"/>
      <sheetName val="LookupSheet"/>
    </sheetNames>
    <sheetDataSet>
      <sheetData sheetId="0"/>
      <sheetData sheetId="1"/>
      <sheetData sheetId="2">
        <row r="1">
          <cell r="A1" t="str">
            <v>TPOD-WV</v>
          </cell>
          <cell r="B1" t="str">
            <v>TPOD-OP</v>
          </cell>
          <cell r="C1" t="str">
            <v>TPOD-OV</v>
          </cell>
        </row>
        <row r="2">
          <cell r="A2" t="str">
            <v>TPOD30</v>
          </cell>
          <cell r="B2" t="str">
            <v>TPOD30</v>
          </cell>
          <cell r="C2" t="str">
            <v>TPOD30</v>
          </cell>
        </row>
        <row r="3">
          <cell r="A3" t="str">
            <v>TPOD40</v>
          </cell>
          <cell r="B3" t="str">
            <v>TPOD40</v>
          </cell>
          <cell r="C3" t="str">
            <v>TPOD40</v>
          </cell>
        </row>
        <row r="4">
          <cell r="A4" t="str">
            <v>TPOD50</v>
          </cell>
          <cell r="B4" t="str">
            <v>TPOD50</v>
          </cell>
          <cell r="C4" t="str">
            <v>TPOD50</v>
          </cell>
        </row>
        <row r="5">
          <cell r="A5" t="str">
            <v>TPOD60</v>
          </cell>
          <cell r="B5" t="str">
            <v>TPOD60</v>
          </cell>
          <cell r="C5" t="str">
            <v>TPOD60</v>
          </cell>
        </row>
        <row r="6">
          <cell r="A6" t="str">
            <v>TPOD70</v>
          </cell>
          <cell r="B6" t="str">
            <v>TPOD70</v>
          </cell>
          <cell r="C6" t="str">
            <v>TPOD70</v>
          </cell>
        </row>
        <row r="7">
          <cell r="A7" t="str">
            <v>TPOD80</v>
          </cell>
          <cell r="B7" t="str">
            <v>TPOD80</v>
          </cell>
          <cell r="C7" t="str">
            <v>TPOD80</v>
          </cell>
        </row>
        <row r="8">
          <cell r="A8" t="str">
            <v>TPOD400</v>
          </cell>
          <cell r="B8" t="str">
            <v>TPOD400</v>
          </cell>
          <cell r="C8" t="str">
            <v>TPOD400</v>
          </cell>
        </row>
        <row r="9">
          <cell r="A9" t="str">
            <v>TPOD410</v>
          </cell>
          <cell r="B9" t="str">
            <v>TPOD410</v>
          </cell>
          <cell r="C9" t="str">
            <v>TPOD410</v>
          </cell>
        </row>
        <row r="10">
          <cell r="A10" t="str">
            <v>TPOD420</v>
          </cell>
          <cell r="B10" t="str">
            <v>TPOD420</v>
          </cell>
          <cell r="C10" t="str">
            <v>TPOD420</v>
          </cell>
        </row>
        <row r="11">
          <cell r="A11" t="str">
            <v>TPOD430</v>
          </cell>
          <cell r="B11" t="str">
            <v>TPOD430</v>
          </cell>
          <cell r="C11" t="str">
            <v>TPOD430</v>
          </cell>
        </row>
        <row r="12">
          <cell r="A12" t="str">
            <v>TPOD440</v>
          </cell>
          <cell r="B12" t="str">
            <v>TPOD440</v>
          </cell>
          <cell r="C12" t="str">
            <v>TPOD440</v>
          </cell>
        </row>
        <row r="13">
          <cell r="A13" t="str">
            <v>TPOD450</v>
          </cell>
          <cell r="B13" t="str">
            <v>TPOD450</v>
          </cell>
          <cell r="C13" t="str">
            <v>TPOD450</v>
          </cell>
        </row>
        <row r="14">
          <cell r="A14" t="str">
            <v>TPOD460</v>
          </cell>
          <cell r="B14" t="str">
            <v>TPOD460</v>
          </cell>
          <cell r="C14" t="str">
            <v>TPOD460</v>
          </cell>
        </row>
        <row r="15">
          <cell r="A15" t="str">
            <v>TPOD470</v>
          </cell>
          <cell r="B15" t="str">
            <v>TPOD470</v>
          </cell>
          <cell r="C15" t="str">
            <v>TPOD470</v>
          </cell>
        </row>
        <row r="16">
          <cell r="A16" t="str">
            <v>TPOD480</v>
          </cell>
          <cell r="B16" t="str">
            <v>TPOD480</v>
          </cell>
          <cell r="C16" t="str">
            <v>TPOD480</v>
          </cell>
        </row>
        <row r="17">
          <cell r="A17" t="str">
            <v>TPOD490</v>
          </cell>
          <cell r="B17" t="str">
            <v>TPOD490</v>
          </cell>
          <cell r="C17" t="str">
            <v>TPOD490</v>
          </cell>
        </row>
        <row r="18">
          <cell r="A18" t="str">
            <v>TPOD500</v>
          </cell>
          <cell r="B18" t="str">
            <v>TPOD500</v>
          </cell>
          <cell r="C18" t="str">
            <v>TPOD500</v>
          </cell>
        </row>
        <row r="19">
          <cell r="A19" t="str">
            <v>TPOD510</v>
          </cell>
          <cell r="B19" t="str">
            <v>TPOD510</v>
          </cell>
          <cell r="C19" t="str">
            <v>TPOD510</v>
          </cell>
        </row>
        <row r="20">
          <cell r="A20" t="str">
            <v>TPOD520</v>
          </cell>
          <cell r="B20" t="str">
            <v>TPOD520</v>
          </cell>
          <cell r="C20" t="str">
            <v>TPOD520</v>
          </cell>
        </row>
        <row r="21">
          <cell r="A21" t="str">
            <v>TPOD530</v>
          </cell>
          <cell r="B21" t="str">
            <v>TPOD530</v>
          </cell>
          <cell r="C21" t="str">
            <v>TPOD530</v>
          </cell>
        </row>
        <row r="22">
          <cell r="A22" t="str">
            <v>TPOD540</v>
          </cell>
          <cell r="B22" t="str">
            <v>TPOD540</v>
          </cell>
          <cell r="C22" t="str">
            <v>TPOD540</v>
          </cell>
        </row>
        <row r="23">
          <cell r="A23" t="str">
            <v>TPOD550</v>
          </cell>
          <cell r="B23" t="str">
            <v>TPOD550</v>
          </cell>
          <cell r="C23" t="str">
            <v>TPOD550</v>
          </cell>
        </row>
        <row r="24">
          <cell r="A24" t="str">
            <v>TPOD560</v>
          </cell>
          <cell r="B24" t="str">
            <v>TPOD560</v>
          </cell>
          <cell r="C24" t="str">
            <v>TPOD560</v>
          </cell>
        </row>
        <row r="25">
          <cell r="A25" t="str">
            <v>TPOD570</v>
          </cell>
          <cell r="B25" t="str">
            <v>TPOD570</v>
          </cell>
          <cell r="C25" t="str">
            <v>TPOD570</v>
          </cell>
        </row>
        <row r="26">
          <cell r="A26" t="str">
            <v>TPOD580</v>
          </cell>
          <cell r="B26" t="str">
            <v>TPOD580</v>
          </cell>
          <cell r="C26" t="str">
            <v>TPOD580</v>
          </cell>
        </row>
        <row r="27">
          <cell r="A27" t="str">
            <v>TPOD590</v>
          </cell>
          <cell r="B27" t="str">
            <v>TPOD590</v>
          </cell>
          <cell r="C27" t="str">
            <v>TPOD590</v>
          </cell>
        </row>
        <row r="28">
          <cell r="A28" t="str">
            <v>TPOD600</v>
          </cell>
          <cell r="B28" t="str">
            <v>TPOD600</v>
          </cell>
          <cell r="C28" t="str">
            <v>TPOD600</v>
          </cell>
        </row>
        <row r="29">
          <cell r="A29" t="str">
            <v>TPOD610</v>
          </cell>
          <cell r="B29" t="str">
            <v>TPOD610</v>
          </cell>
          <cell r="C29" t="str">
            <v>TPOD610</v>
          </cell>
        </row>
        <row r="30">
          <cell r="A30" t="str">
            <v>TPOD620</v>
          </cell>
          <cell r="B30" t="str">
            <v>TPOD620</v>
          </cell>
          <cell r="C30" t="str">
            <v>TPOD620</v>
          </cell>
        </row>
        <row r="31">
          <cell r="A31" t="str">
            <v>TPOD630</v>
          </cell>
          <cell r="B31" t="str">
            <v>TPOD630</v>
          </cell>
          <cell r="C31" t="str">
            <v>TPOD630</v>
          </cell>
        </row>
        <row r="32">
          <cell r="A32" t="str">
            <v>TPOD640</v>
          </cell>
          <cell r="B32" t="str">
            <v>TPOD640</v>
          </cell>
          <cell r="C32" t="str">
            <v>TPOD640</v>
          </cell>
        </row>
        <row r="33">
          <cell r="A33" t="str">
            <v>TPOD650</v>
          </cell>
          <cell r="B33" t="str">
            <v>TPOD650</v>
          </cell>
          <cell r="C33" t="str">
            <v>TPOD650</v>
          </cell>
        </row>
        <row r="34">
          <cell r="A34" t="str">
            <v>TPOD660</v>
          </cell>
          <cell r="B34" t="str">
            <v>TPOD660</v>
          </cell>
          <cell r="C34" t="str">
            <v>TPOD660</v>
          </cell>
        </row>
        <row r="35">
          <cell r="A35" t="str">
            <v>TPOD670</v>
          </cell>
          <cell r="B35" t="str">
            <v>TPOD670</v>
          </cell>
          <cell r="C35" t="str">
            <v>TPOD670</v>
          </cell>
        </row>
        <row r="36">
          <cell r="A36" t="str">
            <v>TPOD680</v>
          </cell>
          <cell r="B36" t="str">
            <v>TPOD680</v>
          </cell>
          <cell r="C36" t="str">
            <v>TPOD680</v>
          </cell>
        </row>
        <row r="37">
          <cell r="A37" t="str">
            <v>TPOD690</v>
          </cell>
          <cell r="B37" t="str">
            <v>TPOD690</v>
          </cell>
          <cell r="C37" t="str">
            <v>TPOD690</v>
          </cell>
        </row>
        <row r="38">
          <cell r="A38" t="str">
            <v>TPOD700</v>
          </cell>
          <cell r="B38" t="str">
            <v>TPOD700</v>
          </cell>
          <cell r="C38" t="str">
            <v>TPOD700</v>
          </cell>
        </row>
        <row r="39">
          <cell r="A39" t="str">
            <v>TPOD710</v>
          </cell>
          <cell r="B39" t="str">
            <v>TPOD710</v>
          </cell>
          <cell r="C39" t="str">
            <v>TPOD710</v>
          </cell>
        </row>
        <row r="40">
          <cell r="A40" t="str">
            <v>TPOD720</v>
          </cell>
          <cell r="B40" t="str">
            <v>TPOD720</v>
          </cell>
          <cell r="C40" t="str">
            <v>TPOD720</v>
          </cell>
        </row>
        <row r="41">
          <cell r="A41" t="str">
            <v>TPOD730</v>
          </cell>
          <cell r="B41" t="str">
            <v>TPOD730</v>
          </cell>
          <cell r="C41" t="str">
            <v>TPOD730</v>
          </cell>
        </row>
        <row r="42">
          <cell r="A42" t="str">
            <v>TPOD740</v>
          </cell>
          <cell r="B42" t="str">
            <v>TPOD740</v>
          </cell>
          <cell r="C42" t="str">
            <v>TPOD741</v>
          </cell>
        </row>
        <row r="43">
          <cell r="A43" t="str">
            <v>TPOD750</v>
          </cell>
          <cell r="B43" t="str">
            <v>TPOD750</v>
          </cell>
          <cell r="C43" t="str">
            <v>TPOD750</v>
          </cell>
        </row>
        <row r="44">
          <cell r="A44" t="str">
            <v>TPOD760</v>
          </cell>
          <cell r="B44" t="str">
            <v>TPOD760</v>
          </cell>
          <cell r="C44" t="str">
            <v>TPOD760</v>
          </cell>
        </row>
        <row r="45">
          <cell r="A45" t="str">
            <v>TPOD770</v>
          </cell>
          <cell r="B45" t="str">
            <v>TPOD770</v>
          </cell>
          <cell r="C45" t="str">
            <v>TPOD770</v>
          </cell>
        </row>
        <row r="46">
          <cell r="A46" t="str">
            <v>TPOD780</v>
          </cell>
          <cell r="B46" t="str">
            <v>TPOD780</v>
          </cell>
          <cell r="C46" t="str">
            <v>TPOD781</v>
          </cell>
        </row>
        <row r="47">
          <cell r="A47" t="str">
            <v>TPOD790</v>
          </cell>
          <cell r="B47" t="str">
            <v>TPOD790</v>
          </cell>
          <cell r="C47" t="str">
            <v>TPOD790</v>
          </cell>
        </row>
        <row r="48">
          <cell r="A48" t="str">
            <v>TPOD800</v>
          </cell>
          <cell r="B48" t="str">
            <v>TPOD800</v>
          </cell>
          <cell r="C48" t="str">
            <v>TPOD800</v>
          </cell>
        </row>
        <row r="49">
          <cell r="A49" t="str">
            <v>TPOD810</v>
          </cell>
          <cell r="B49" t="str">
            <v>TPOD810</v>
          </cell>
          <cell r="C49" t="str">
            <v>TPOD810</v>
          </cell>
        </row>
        <row r="50">
          <cell r="A50" t="str">
            <v>TPOD820</v>
          </cell>
          <cell r="B50" t="str">
            <v>TPOD820</v>
          </cell>
          <cell r="C50" t="str">
            <v>TPOD820</v>
          </cell>
        </row>
        <row r="51">
          <cell r="A51" t="str">
            <v>TPOD830</v>
          </cell>
          <cell r="B51" t="str">
            <v>TPOD830</v>
          </cell>
          <cell r="C51" t="str">
            <v>TPOD831</v>
          </cell>
        </row>
        <row r="52">
          <cell r="A52" t="str">
            <v>TPOD840</v>
          </cell>
          <cell r="B52" t="str">
            <v>TPOD840</v>
          </cell>
          <cell r="C52" t="str">
            <v>TPOD841</v>
          </cell>
        </row>
        <row r="53">
          <cell r="A53" t="str">
            <v>TPOD850</v>
          </cell>
          <cell r="B53" t="str">
            <v>TPOD850</v>
          </cell>
          <cell r="C53" t="str">
            <v>TPOD851</v>
          </cell>
        </row>
        <row r="54">
          <cell r="A54" t="str">
            <v>TPOD860</v>
          </cell>
          <cell r="B54" t="str">
            <v>TPOD860</v>
          </cell>
          <cell r="C54" t="str">
            <v>TPOD860</v>
          </cell>
        </row>
        <row r="55">
          <cell r="A55" t="str">
            <v>TPOD870</v>
          </cell>
          <cell r="B55" t="str">
            <v>TPOD870</v>
          </cell>
          <cell r="C55" t="str">
            <v>TPOD870</v>
          </cell>
        </row>
        <row r="56">
          <cell r="A56" t="str">
            <v>TPOD880</v>
          </cell>
          <cell r="B56" t="str">
            <v>TPOD880</v>
          </cell>
          <cell r="C56" t="str">
            <v>TPOD880</v>
          </cell>
        </row>
        <row r="57">
          <cell r="A57" t="str">
            <v>TPOD980</v>
          </cell>
          <cell r="B57" t="str">
            <v>TPOD980</v>
          </cell>
          <cell r="C57" t="str">
            <v>TPOD980</v>
          </cell>
        </row>
        <row r="58">
          <cell r="A58" t="str">
            <v>TPOD990</v>
          </cell>
          <cell r="B58" t="str">
            <v>TPOD990</v>
          </cell>
          <cell r="C58" t="str">
            <v>TPOD990</v>
          </cell>
        </row>
        <row r="59">
          <cell r="A59" t="str">
            <v>TPOD1000</v>
          </cell>
          <cell r="B59" t="str">
            <v>TPOD1000</v>
          </cell>
          <cell r="C59" t="str">
            <v>TPOD1000</v>
          </cell>
        </row>
        <row r="60">
          <cell r="A60" t="str">
            <v>TPOD1010</v>
          </cell>
          <cell r="B60" t="str">
            <v>TPOD1010</v>
          </cell>
          <cell r="C60" t="str">
            <v>TPOD1010</v>
          </cell>
        </row>
        <row r="61">
          <cell r="A61" t="str">
            <v>TPOD1020</v>
          </cell>
          <cell r="B61" t="str">
            <v>TPOD1020</v>
          </cell>
          <cell r="C61" t="str">
            <v>TPOD1020</v>
          </cell>
        </row>
        <row r="62">
          <cell r="A62" t="str">
            <v>TPOD1030</v>
          </cell>
          <cell r="B62" t="str">
            <v>TPOD1030</v>
          </cell>
          <cell r="C62" t="str">
            <v>TPOD1030</v>
          </cell>
        </row>
        <row r="63">
          <cell r="A63" t="str">
            <v>TPOD1040</v>
          </cell>
          <cell r="B63" t="str">
            <v>TPOD1040</v>
          </cell>
          <cell r="C63" t="str">
            <v>TPOD1040</v>
          </cell>
        </row>
        <row r="64">
          <cell r="A64" t="str">
            <v>TPOD1050</v>
          </cell>
          <cell r="B64" t="str">
            <v>TPOD1050</v>
          </cell>
          <cell r="C64" t="str">
            <v>TPOD1050</v>
          </cell>
        </row>
        <row r="65">
          <cell r="A65" t="str">
            <v>TPOD1060</v>
          </cell>
          <cell r="B65" t="str">
            <v>TPOD1060</v>
          </cell>
          <cell r="C65" t="str">
            <v>TPOD1060</v>
          </cell>
        </row>
        <row r="66">
          <cell r="A66" t="str">
            <v>TPOD1070</v>
          </cell>
          <cell r="B66" t="str">
            <v>TPOD1070</v>
          </cell>
          <cell r="C66" t="str">
            <v>TPOD1070</v>
          </cell>
        </row>
        <row r="67">
          <cell r="A67" t="str">
            <v>TPOD1560</v>
          </cell>
          <cell r="B67" t="str">
            <v>TPOD1560</v>
          </cell>
          <cell r="C67" t="str">
            <v>TPOD1560</v>
          </cell>
        </row>
        <row r="68">
          <cell r="A68" t="str">
            <v>TPOD1570</v>
          </cell>
          <cell r="B68" t="str">
            <v>TPOD1570</v>
          </cell>
          <cell r="C68" t="str">
            <v>TPOD1570</v>
          </cell>
        </row>
        <row r="69">
          <cell r="A69" t="str">
            <v>TPOD1580</v>
          </cell>
          <cell r="B69" t="str">
            <v>TPOD1580</v>
          </cell>
          <cell r="C69" t="str">
            <v>TPOD1580</v>
          </cell>
        </row>
        <row r="70">
          <cell r="A70" t="str">
            <v>TPOD1630</v>
          </cell>
          <cell r="B70" t="str">
            <v>TPOD1630</v>
          </cell>
          <cell r="C70" t="str">
            <v>TPOD1630</v>
          </cell>
        </row>
        <row r="71">
          <cell r="A71" t="str">
            <v>TPOD930</v>
          </cell>
          <cell r="B71" t="str">
            <v>TPOD930</v>
          </cell>
          <cell r="C71" t="str">
            <v>TPOD930</v>
          </cell>
        </row>
        <row r="72">
          <cell r="A72" t="str">
            <v>TPOD940</v>
          </cell>
          <cell r="B72" t="str">
            <v>TPOD940</v>
          </cell>
          <cell r="C72" t="str">
            <v>TPOD940</v>
          </cell>
        </row>
        <row r="73">
          <cell r="A73" t="str">
            <v>TPOD1310</v>
          </cell>
          <cell r="B73" t="str">
            <v>TPOD1310</v>
          </cell>
          <cell r="C73" t="str">
            <v>TPOD1310</v>
          </cell>
        </row>
        <row r="74">
          <cell r="A74" t="str">
            <v>TPOD1080</v>
          </cell>
          <cell r="B74" t="str">
            <v>TPOD1080</v>
          </cell>
          <cell r="C74" t="str">
            <v>TPOD1080</v>
          </cell>
        </row>
        <row r="75">
          <cell r="A75" t="str">
            <v>TPOD1320</v>
          </cell>
          <cell r="B75" t="str">
            <v>TPOD1190</v>
          </cell>
          <cell r="C75" t="str">
            <v>TPOD1190</v>
          </cell>
        </row>
        <row r="76">
          <cell r="A76" t="str">
            <v>TPOD1650</v>
          </cell>
          <cell r="B76" t="str">
            <v>TPOD1650</v>
          </cell>
          <cell r="C76" t="str">
            <v>TPOD1650</v>
          </cell>
        </row>
        <row r="77">
          <cell r="A77" t="str">
            <v>TPOD1440</v>
          </cell>
          <cell r="B77" t="str">
            <v>TPOD1320</v>
          </cell>
          <cell r="C77" t="str">
            <v>TPOD1320</v>
          </cell>
        </row>
        <row r="78">
          <cell r="B78" t="str">
            <v>TPOD1650</v>
          </cell>
          <cell r="C78" t="str">
            <v>TPOD1650</v>
          </cell>
        </row>
        <row r="79">
          <cell r="B79" t="str">
            <v>TPOD1660</v>
          </cell>
          <cell r="C79" t="str">
            <v>TPOD1660</v>
          </cell>
        </row>
        <row r="80">
          <cell r="B80" t="str">
            <v>TPOD1440</v>
          </cell>
          <cell r="C80" t="str">
            <v>TPOD1440</v>
          </cell>
        </row>
      </sheetData>
    </sheetDataSet>
  </externalBook>
</externalLink>
</file>

<file path=xl/persons/person.xml><?xml version="1.0" encoding="utf-8"?>
<personList xmlns="http://schemas.microsoft.com/office/spreadsheetml/2018/threadedcomments" xmlns:x="http://schemas.openxmlformats.org/spreadsheetml/2006/main">
  <person displayName="Richard de Graaf" id="{7322F4F3-CF25-4987-BB65-95F565BE9B69}" userId="Richard de Graaf" providerId="None"/>
  <person displayName="Richard de Graaf" id="{575C0732-465F-47B0-ABC4-4552FC152BFA}" userId="S::richard.degraaf@vm-advies.nl::aab757a3-1554-4a93-8025-f5ff90f7f2e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8A04B-F4D0-4755-A5D4-CCD40F38A3E5}" name="Table1" displayName="Table1" ref="A1:L84" totalsRowShown="0" headerRowDxfId="2" tableBorderDxfId="1">
  <autoFilter ref="A1:L84" xr:uid="{23B8ED24-9D4B-4A00-A13F-2964464109E4}"/>
  <tableColumns count="12">
    <tableColumn id="1" xr3:uid="{2788A6A9-2799-4561-8C54-1FA07ECF77EC}" name="idNr"/>
    <tableColumn id="3" xr3:uid="{D260519C-378A-43AC-94F1-DAA5475A82FC}" name="idPrefix"/>
    <tableColumn id="10" xr3:uid="{1A8AD711-3902-40A3-9B11-0BBA794FD309}" name="Beschrijving obv v098"/>
    <tableColumn id="6" xr3:uid="{70389AF5-6CB2-4012-8F21-C39554043946}" name="Publiceren (mogelijk waardes; (T)echnische eis, (F)unctionele Eis of (R)ichtlijn)"/>
    <tableColumn id="7" xr3:uid="{22D5AA29-97E6-4AC7-A487-D6ACAD151602}" name="Consolideren (mogelijk waardes; (T)echnische eis, (F)unctionele Eis of (R)ichtlijn)"/>
    <tableColumn id="8" xr3:uid="{C92EDB47-8E21-4D99-997C-7EDBAFBC932A}" name="Beschikbaar stellen DSO-LV (mogelijk waardes; (T)echnische eis, (F)unctionele Eis of (R)ichtlijn)"/>
    <tableColumn id="9" xr3:uid="{8A987D7E-9FD8-459E-ADE5-ECC2E10D32E2}" name="van toepassing op 'Werkversie Basistekst v0.98.docx'?"/>
    <tableColumn id="5" xr3:uid="{CDB3EFA5-ED2E-4209-989A-A6B4A7BE6E19}" name="verwijderen uit 'Werkversie Basistekst v0.98.docx'"/>
    <tableColumn id="11" xr3:uid="{53EF8F2E-A3B0-49A0-8F86-1E40ABCC288E}" name="AlOndersteundDoorXSD"/>
    <tableColumn id="2" xr3:uid="{233F998E-3E89-4992-82CD-4584798FC3D7}" name="Waterschapsverordening" dataDxfId="0">
      <calculatedColumnFormula>IF(ISNA(VLOOKUP($B2&amp;$A2,[1]LookupSheet!A$1:A$81,1,0)),"nvt","ja")</calculatedColumnFormula>
    </tableColumn>
    <tableColumn id="4" xr3:uid="{F6DD11C5-FC04-4CBC-893F-AA756E45F70A}" name="Omgevingsplan">
      <calculatedColumnFormula>IF(ISNA(VLOOKUP($B2&amp;$A2,[1]LookupSheet!B$1:B$81,1,0)),"nvt","ja")</calculatedColumnFormula>
    </tableColumn>
    <tableColumn id="12" xr3:uid="{6AB7BA07-22D4-4644-B6FF-753948FFB429}" name="Omgevingsverordening">
      <calculatedColumnFormula>IF(ISNA(VLOOKUP($B2&amp;$A2,[1]LookupSheet!C$1:C$81,1,0)),"nvt","ja")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8-05T07:08:33.54" personId="{575C0732-465F-47B0-ABC4-4552FC152BFA}" id="{0F50D493-A8E2-4743-B201-8981B1044479}">
    <text>1 - Zeer laag 
2 - Laag
3 - Middel
4 - Hoog
5 - Zeer hoog</text>
  </threadedComment>
  <threadedComment ref="H1" dT="2019-08-13T07:21:49.00" personId="{7322F4F3-CF25-4987-BB65-95F565BE9B69}" id="{EF3DA9CB-32D0-489F-A8FE-024E14C8319E}">
    <text>[T]echnisch, [F]unctioneel, [R]ichtlijn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4417-BA1B-4CC0-9208-EE59E25DF2A8}">
  <dimension ref="A1:N94"/>
  <sheetViews>
    <sheetView tabSelected="1" topLeftCell="A88" zoomScale="85" zoomScaleNormal="85" workbookViewId="0">
      <selection activeCell="E93" sqref="E93"/>
    </sheetView>
  </sheetViews>
  <sheetFormatPr defaultRowHeight="13.2" x14ac:dyDescent="0.25"/>
  <cols>
    <col min="2" max="2" width="10.6640625" hidden="1" customWidth="1"/>
    <col min="3" max="3" width="16.33203125" bestFit="1" customWidth="1"/>
    <col min="4" max="4" width="100" style="1" customWidth="1"/>
    <col min="5" max="5" width="16.33203125" style="1" customWidth="1"/>
    <col min="6" max="6" width="11.33203125" customWidth="1"/>
    <col min="7" max="7" width="74.33203125" customWidth="1"/>
    <col min="8" max="8" width="7.88671875" customWidth="1"/>
    <col min="9" max="9" width="6.33203125" bestFit="1" customWidth="1"/>
    <col min="10" max="10" width="5.44140625" bestFit="1" customWidth="1"/>
    <col min="11" max="11" width="5.6640625" bestFit="1" customWidth="1"/>
    <col min="12" max="12" width="10.6640625" customWidth="1"/>
  </cols>
  <sheetData>
    <row r="1" spans="1:14" ht="28.8" x14ac:dyDescent="0.25">
      <c r="A1" s="14" t="s">
        <v>0</v>
      </c>
      <c r="B1" s="7" t="s">
        <v>204</v>
      </c>
      <c r="C1" s="2" t="s">
        <v>1</v>
      </c>
      <c r="D1" s="10" t="s">
        <v>2</v>
      </c>
      <c r="E1" s="5" t="s">
        <v>3</v>
      </c>
      <c r="F1" s="7" t="s">
        <v>4</v>
      </c>
      <c r="G1" s="7" t="s">
        <v>5</v>
      </c>
      <c r="H1" s="7" t="s">
        <v>226</v>
      </c>
      <c r="I1" s="2" t="s">
        <v>6</v>
      </c>
      <c r="J1" s="2" t="s">
        <v>7</v>
      </c>
      <c r="K1" s="2" t="s">
        <v>8</v>
      </c>
      <c r="L1" s="2" t="s">
        <v>9</v>
      </c>
      <c r="M1" s="48" t="s">
        <v>328</v>
      </c>
      <c r="N1" s="48" t="s">
        <v>327</v>
      </c>
    </row>
    <row r="2" spans="1:14" ht="87" customHeight="1" x14ac:dyDescent="0.25">
      <c r="A2" s="36">
        <v>1</v>
      </c>
      <c r="B2" s="37">
        <v>810</v>
      </c>
      <c r="C2" s="3" t="s">
        <v>10</v>
      </c>
      <c r="D2" s="40" t="s">
        <v>316</v>
      </c>
      <c r="E2" s="6" t="s">
        <v>299</v>
      </c>
      <c r="F2" s="8" t="s">
        <v>13</v>
      </c>
      <c r="G2" s="9" t="s">
        <v>14</v>
      </c>
      <c r="H2" s="49" t="str">
        <f>VLOOKUP(B2,Table1[[idNr]:[Publiceren (mogelijk waardes; (T)echnische eis, (F)unctionele Eis of (R)ichtlijn)]],4,0)</f>
        <v>T</v>
      </c>
      <c r="I2" s="51" t="s">
        <v>15</v>
      </c>
      <c r="J2" s="51" t="s">
        <v>15</v>
      </c>
      <c r="K2" s="51" t="s">
        <v>15</v>
      </c>
      <c r="L2" s="51" t="s">
        <v>15</v>
      </c>
      <c r="M2" s="52" t="s">
        <v>15</v>
      </c>
      <c r="N2" s="52" t="s">
        <v>15</v>
      </c>
    </row>
    <row r="3" spans="1:14" ht="28.8" x14ac:dyDescent="0.25">
      <c r="A3" s="36">
        <v>2</v>
      </c>
      <c r="B3" s="37">
        <v>940</v>
      </c>
      <c r="C3" s="3" t="s">
        <v>16</v>
      </c>
      <c r="D3" s="40" t="s">
        <v>17</v>
      </c>
      <c r="E3" s="6" t="s">
        <v>7</v>
      </c>
      <c r="F3" s="8" t="s">
        <v>13</v>
      </c>
      <c r="G3" s="9" t="s">
        <v>14</v>
      </c>
      <c r="H3" s="49" t="s">
        <v>221</v>
      </c>
      <c r="I3" s="51" t="s">
        <v>15</v>
      </c>
      <c r="J3" s="51" t="s">
        <v>15</v>
      </c>
      <c r="K3" s="51" t="s">
        <v>15</v>
      </c>
      <c r="L3" s="51" t="s">
        <v>15</v>
      </c>
      <c r="M3" s="52" t="s">
        <v>15</v>
      </c>
      <c r="N3" s="52" t="s">
        <v>15</v>
      </c>
    </row>
    <row r="4" spans="1:14" ht="28.8" x14ac:dyDescent="0.25">
      <c r="A4" s="36">
        <v>3</v>
      </c>
      <c r="B4" s="38">
        <v>1710</v>
      </c>
      <c r="C4" s="3" t="s">
        <v>24</v>
      </c>
      <c r="D4" s="40" t="s">
        <v>315</v>
      </c>
      <c r="E4" s="13" t="s">
        <v>20</v>
      </c>
      <c r="F4" s="8" t="s">
        <v>13</v>
      </c>
      <c r="G4" s="9" t="s">
        <v>25</v>
      </c>
      <c r="H4" s="49" t="s">
        <v>221</v>
      </c>
      <c r="I4" s="52" t="s">
        <v>15</v>
      </c>
      <c r="J4" s="52" t="s">
        <v>15</v>
      </c>
      <c r="K4" s="52" t="s">
        <v>15</v>
      </c>
      <c r="L4" s="52" t="s">
        <v>15</v>
      </c>
      <c r="M4" s="52" t="s">
        <v>23</v>
      </c>
      <c r="N4" s="52" t="s">
        <v>15</v>
      </c>
    </row>
    <row r="5" spans="1:14" ht="28.8" x14ac:dyDescent="0.25">
      <c r="A5" s="36">
        <v>4</v>
      </c>
      <c r="B5" s="38">
        <v>1700</v>
      </c>
      <c r="C5" s="3" t="s">
        <v>60</v>
      </c>
      <c r="D5" s="40" t="s">
        <v>61</v>
      </c>
      <c r="E5" s="13" t="s">
        <v>20</v>
      </c>
      <c r="F5" s="8" t="s">
        <v>13</v>
      </c>
      <c r="G5" s="9" t="s">
        <v>313</v>
      </c>
      <c r="H5" s="49" t="s">
        <v>218</v>
      </c>
      <c r="I5" s="52" t="s">
        <v>15</v>
      </c>
      <c r="J5" s="52" t="s">
        <v>15</v>
      </c>
      <c r="K5" s="52" t="s">
        <v>15</v>
      </c>
      <c r="L5" s="52" t="s">
        <v>15</v>
      </c>
      <c r="M5" s="52" t="s">
        <v>23</v>
      </c>
      <c r="N5" s="52" t="s">
        <v>15</v>
      </c>
    </row>
    <row r="6" spans="1:14" ht="28.8" x14ac:dyDescent="0.25">
      <c r="A6" s="36">
        <v>6</v>
      </c>
      <c r="B6" s="37">
        <v>1630</v>
      </c>
      <c r="C6" s="3" t="s">
        <v>29</v>
      </c>
      <c r="D6" s="40" t="s">
        <v>318</v>
      </c>
      <c r="E6" s="6" t="s">
        <v>20</v>
      </c>
      <c r="F6" s="8" t="s">
        <v>28</v>
      </c>
      <c r="G6" s="9" t="s">
        <v>31</v>
      </c>
      <c r="H6" s="49" t="str">
        <f>VLOOKUP(B6,Table1[[idNr]:[Publiceren (mogelijk waardes; (T)echnische eis, (F)unctionele Eis of (R)ichtlijn)]],4,0)</f>
        <v>T</v>
      </c>
      <c r="I6" s="51" t="s">
        <v>15</v>
      </c>
      <c r="J6" s="51" t="s">
        <v>15</v>
      </c>
      <c r="K6" s="51" t="s">
        <v>15</v>
      </c>
      <c r="L6" s="51" t="s">
        <v>15</v>
      </c>
      <c r="M6" s="52" t="s">
        <v>23</v>
      </c>
      <c r="N6" s="52" t="s">
        <v>15</v>
      </c>
    </row>
    <row r="7" spans="1:14" ht="28.8" x14ac:dyDescent="0.25">
      <c r="A7" s="36">
        <v>7</v>
      </c>
      <c r="B7" s="37">
        <v>1650</v>
      </c>
      <c r="C7" s="3" t="s">
        <v>32</v>
      </c>
      <c r="D7" s="40" t="s">
        <v>33</v>
      </c>
      <c r="E7" s="6" t="s">
        <v>20</v>
      </c>
      <c r="F7" s="8" t="s">
        <v>28</v>
      </c>
      <c r="G7" s="46" t="s">
        <v>34</v>
      </c>
      <c r="H7" s="49" t="str">
        <f>VLOOKUP(B7,Table1[[idNr]:[Publiceren (mogelijk waardes; (T)echnische eis, (F)unctionele Eis of (R)ichtlijn)]],4,0)</f>
        <v>T</v>
      </c>
      <c r="I7" s="51" t="s">
        <v>15</v>
      </c>
      <c r="J7" s="51" t="s">
        <v>15</v>
      </c>
      <c r="K7" s="51" t="s">
        <v>15</v>
      </c>
      <c r="L7" s="51" t="s">
        <v>15</v>
      </c>
      <c r="M7" s="52" t="s">
        <v>23</v>
      </c>
      <c r="N7" s="52" t="s">
        <v>15</v>
      </c>
    </row>
    <row r="8" spans="1:14" ht="28.8" x14ac:dyDescent="0.25">
      <c r="A8" s="36">
        <v>8</v>
      </c>
      <c r="B8" s="37">
        <v>1670</v>
      </c>
      <c r="C8" s="3" t="s">
        <v>35</v>
      </c>
      <c r="D8" s="40" t="s">
        <v>319</v>
      </c>
      <c r="E8" s="6" t="s">
        <v>20</v>
      </c>
      <c r="F8" s="8" t="s">
        <v>28</v>
      </c>
      <c r="G8" s="9" t="s">
        <v>31</v>
      </c>
      <c r="H8" s="49" t="s">
        <v>222</v>
      </c>
      <c r="I8" s="51" t="s">
        <v>15</v>
      </c>
      <c r="J8" s="51" t="s">
        <v>15</v>
      </c>
      <c r="K8" s="51" t="s">
        <v>15</v>
      </c>
      <c r="L8" s="51" t="s">
        <v>15</v>
      </c>
      <c r="M8" s="52" t="s">
        <v>23</v>
      </c>
      <c r="N8" s="52" t="s">
        <v>15</v>
      </c>
    </row>
    <row r="9" spans="1:14" ht="28.8" x14ac:dyDescent="0.25">
      <c r="A9" s="36">
        <v>9</v>
      </c>
      <c r="B9" s="37">
        <v>1690</v>
      </c>
      <c r="C9" s="4" t="s">
        <v>37</v>
      </c>
      <c r="D9" s="40" t="s">
        <v>312</v>
      </c>
      <c r="E9" s="6" t="s">
        <v>20</v>
      </c>
      <c r="F9" s="8" t="s">
        <v>28</v>
      </c>
      <c r="G9" s="9" t="s">
        <v>31</v>
      </c>
      <c r="H9" s="49" t="s">
        <v>222</v>
      </c>
      <c r="I9" s="51" t="s">
        <v>15</v>
      </c>
      <c r="J9" s="51" t="s">
        <v>15</v>
      </c>
      <c r="K9" s="51" t="s">
        <v>15</v>
      </c>
      <c r="L9" s="51" t="s">
        <v>15</v>
      </c>
      <c r="M9" s="52" t="s">
        <v>23</v>
      </c>
      <c r="N9" s="52" t="s">
        <v>15</v>
      </c>
    </row>
    <row r="10" spans="1:14" ht="14.4" x14ac:dyDescent="0.25">
      <c r="A10" s="36">
        <v>10</v>
      </c>
      <c r="B10" s="38">
        <v>1730</v>
      </c>
      <c r="C10" s="35" t="s">
        <v>298</v>
      </c>
      <c r="D10" s="40" t="s">
        <v>300</v>
      </c>
      <c r="E10" s="13" t="s">
        <v>20</v>
      </c>
      <c r="F10" s="12" t="s">
        <v>28</v>
      </c>
      <c r="G10" s="8"/>
      <c r="H10" s="50" t="s">
        <v>222</v>
      </c>
      <c r="I10" s="52" t="s">
        <v>15</v>
      </c>
      <c r="J10" s="52" t="s">
        <v>15</v>
      </c>
      <c r="K10" s="52" t="s">
        <v>15</v>
      </c>
      <c r="L10" s="52" t="s">
        <v>15</v>
      </c>
      <c r="M10" s="52" t="s">
        <v>23</v>
      </c>
      <c r="N10" s="52" t="s">
        <v>15</v>
      </c>
    </row>
    <row r="11" spans="1:14" ht="14.4" x14ac:dyDescent="0.25">
      <c r="A11" s="36">
        <v>11</v>
      </c>
      <c r="B11" s="38">
        <v>1740</v>
      </c>
      <c r="C11" s="35" t="s">
        <v>302</v>
      </c>
      <c r="D11" s="40" t="s">
        <v>301</v>
      </c>
      <c r="E11" s="13" t="s">
        <v>20</v>
      </c>
      <c r="F11" s="8" t="s">
        <v>28</v>
      </c>
      <c r="G11" s="8"/>
      <c r="H11" s="50" t="s">
        <v>222</v>
      </c>
      <c r="I11" s="52" t="s">
        <v>15</v>
      </c>
      <c r="J11" s="52" t="s">
        <v>15</v>
      </c>
      <c r="K11" s="52" t="s">
        <v>15</v>
      </c>
      <c r="L11" s="52" t="s">
        <v>15</v>
      </c>
      <c r="M11" s="52" t="s">
        <v>23</v>
      </c>
      <c r="N11" s="52" t="s">
        <v>15</v>
      </c>
    </row>
    <row r="12" spans="1:14" ht="14.4" x14ac:dyDescent="0.25">
      <c r="A12" s="36">
        <v>12</v>
      </c>
      <c r="B12" s="38">
        <v>1750</v>
      </c>
      <c r="C12" s="36" t="s">
        <v>305</v>
      </c>
      <c r="D12" s="40" t="s">
        <v>303</v>
      </c>
      <c r="E12" s="13" t="s">
        <v>20</v>
      </c>
      <c r="F12" s="12" t="s">
        <v>28</v>
      </c>
      <c r="G12" s="8"/>
      <c r="H12" s="50" t="s">
        <v>222</v>
      </c>
      <c r="I12" s="52" t="s">
        <v>15</v>
      </c>
      <c r="J12" s="52" t="s">
        <v>15</v>
      </c>
      <c r="K12" s="52" t="s">
        <v>15</v>
      </c>
      <c r="L12" s="52" t="s">
        <v>15</v>
      </c>
      <c r="M12" s="52" t="s">
        <v>23</v>
      </c>
      <c r="N12" s="52" t="s">
        <v>15</v>
      </c>
    </row>
    <row r="13" spans="1:14" ht="28.8" x14ac:dyDescent="0.25">
      <c r="A13" s="36">
        <v>13</v>
      </c>
      <c r="B13" s="38">
        <v>1760</v>
      </c>
      <c r="C13" s="36" t="s">
        <v>306</v>
      </c>
      <c r="D13" s="40" t="s">
        <v>304</v>
      </c>
      <c r="E13" s="13" t="s">
        <v>20</v>
      </c>
      <c r="F13" s="12" t="s">
        <v>28</v>
      </c>
      <c r="G13" s="8"/>
      <c r="H13" s="50" t="s">
        <v>222</v>
      </c>
      <c r="I13" s="52" t="s">
        <v>15</v>
      </c>
      <c r="J13" s="52" t="s">
        <v>15</v>
      </c>
      <c r="K13" s="52" t="s">
        <v>15</v>
      </c>
      <c r="L13" s="52" t="s">
        <v>15</v>
      </c>
      <c r="M13" s="52" t="s">
        <v>23</v>
      </c>
      <c r="N13" s="52" t="s">
        <v>15</v>
      </c>
    </row>
    <row r="14" spans="1:14" ht="39.6" x14ac:dyDescent="0.25">
      <c r="A14" s="36">
        <v>14</v>
      </c>
      <c r="B14" s="37">
        <v>30</v>
      </c>
      <c r="C14" s="3" t="s">
        <v>39</v>
      </c>
      <c r="D14" s="40" t="s">
        <v>292</v>
      </c>
      <c r="E14" s="6" t="s">
        <v>7</v>
      </c>
      <c r="F14" s="8" t="s">
        <v>41</v>
      </c>
      <c r="G14" s="9" t="s">
        <v>42</v>
      </c>
      <c r="H14" s="49" t="str">
        <f>VLOOKUP(B14,Table1[[idNr]:[Publiceren (mogelijk waardes; (T)echnische eis, (F)unctionele Eis of (R)ichtlijn)]],4,0)</f>
        <v>R</v>
      </c>
      <c r="I14" s="51" t="s">
        <v>43</v>
      </c>
      <c r="J14" s="51" t="s">
        <v>15</v>
      </c>
      <c r="K14" s="51" t="s">
        <v>15</v>
      </c>
      <c r="L14" s="51" t="s">
        <v>23</v>
      </c>
      <c r="M14" s="52" t="s">
        <v>23</v>
      </c>
      <c r="N14" s="52" t="s">
        <v>23</v>
      </c>
    </row>
    <row r="15" spans="1:14" ht="14.4" x14ac:dyDescent="0.25">
      <c r="A15" s="36">
        <v>15</v>
      </c>
      <c r="B15" s="37"/>
      <c r="C15" s="3" t="s">
        <v>323</v>
      </c>
      <c r="D15" t="s">
        <v>325</v>
      </c>
      <c r="E15" s="6" t="s">
        <v>7</v>
      </c>
      <c r="F15" s="8" t="s">
        <v>41</v>
      </c>
      <c r="G15" s="9" t="s">
        <v>12</v>
      </c>
      <c r="H15" s="49" t="s">
        <v>218</v>
      </c>
      <c r="I15" s="51" t="s">
        <v>326</v>
      </c>
      <c r="J15" s="51" t="s">
        <v>326</v>
      </c>
      <c r="K15" s="51" t="s">
        <v>326</v>
      </c>
      <c r="L15" s="51" t="s">
        <v>15</v>
      </c>
      <c r="M15" s="52" t="s">
        <v>23</v>
      </c>
      <c r="N15" s="52" t="s">
        <v>23</v>
      </c>
    </row>
    <row r="16" spans="1:14" ht="39.6" x14ac:dyDescent="0.25">
      <c r="A16" s="36">
        <v>16</v>
      </c>
      <c r="B16" s="37">
        <v>40</v>
      </c>
      <c r="C16" s="3" t="s">
        <v>44</v>
      </c>
      <c r="D16" s="40" t="s">
        <v>293</v>
      </c>
      <c r="E16" s="6" t="s">
        <v>7</v>
      </c>
      <c r="F16" s="8" t="s">
        <v>41</v>
      </c>
      <c r="G16" s="9" t="s">
        <v>42</v>
      </c>
      <c r="H16" s="49" t="str">
        <f>VLOOKUP(B16,Table1[[idNr]:[Publiceren (mogelijk waardes; (T)echnische eis, (F)unctionele Eis of (R)ichtlijn)]],4,0)</f>
        <v>R</v>
      </c>
      <c r="I16" s="51" t="s">
        <v>15</v>
      </c>
      <c r="J16" s="51" t="s">
        <v>15</v>
      </c>
      <c r="K16" s="51" t="s">
        <v>15</v>
      </c>
      <c r="L16" s="51" t="s">
        <v>23</v>
      </c>
      <c r="M16" s="52" t="s">
        <v>23</v>
      </c>
      <c r="N16" s="52" t="s">
        <v>23</v>
      </c>
    </row>
    <row r="17" spans="1:14" ht="43.2" x14ac:dyDescent="0.25">
      <c r="A17" s="36">
        <v>17</v>
      </c>
      <c r="B17" s="37">
        <v>50</v>
      </c>
      <c r="C17" s="3" t="s">
        <v>46</v>
      </c>
      <c r="D17" s="40" t="s">
        <v>290</v>
      </c>
      <c r="E17" s="6" t="s">
        <v>7</v>
      </c>
      <c r="F17" s="8" t="s">
        <v>41</v>
      </c>
      <c r="G17" s="9" t="s">
        <v>48</v>
      </c>
      <c r="H17" s="49" t="str">
        <f>VLOOKUP(B17,Table1[[idNr]:[Publiceren (mogelijk waardes; (T)echnische eis, (F)unctionele Eis of (R)ichtlijn)]],4,0)</f>
        <v>R</v>
      </c>
      <c r="I17" s="51" t="s">
        <v>15</v>
      </c>
      <c r="J17" s="51" t="s">
        <v>15</v>
      </c>
      <c r="K17" s="51" t="s">
        <v>15</v>
      </c>
      <c r="L17" s="51" t="s">
        <v>23</v>
      </c>
      <c r="M17" s="52" t="s">
        <v>23</v>
      </c>
      <c r="N17" s="52" t="s">
        <v>23</v>
      </c>
    </row>
    <row r="18" spans="1:14" ht="39.6" x14ac:dyDescent="0.25">
      <c r="A18" s="36">
        <v>18</v>
      </c>
      <c r="B18" s="37">
        <v>60</v>
      </c>
      <c r="C18" s="3" t="s">
        <v>49</v>
      </c>
      <c r="D18" s="40" t="s">
        <v>50</v>
      </c>
      <c r="E18" s="6" t="s">
        <v>7</v>
      </c>
      <c r="F18" s="8" t="s">
        <v>41</v>
      </c>
      <c r="G18" s="9" t="s">
        <v>42</v>
      </c>
      <c r="H18" s="49" t="s">
        <v>218</v>
      </c>
      <c r="I18" s="51" t="s">
        <v>15</v>
      </c>
      <c r="J18" s="51" t="s">
        <v>15</v>
      </c>
      <c r="K18" s="51" t="s">
        <v>15</v>
      </c>
      <c r="L18" s="51" t="s">
        <v>23</v>
      </c>
      <c r="M18" s="52" t="s">
        <v>15</v>
      </c>
      <c r="N18" s="52" t="s">
        <v>23</v>
      </c>
    </row>
    <row r="19" spans="1:14" ht="39.6" x14ac:dyDescent="0.25">
      <c r="A19" s="36">
        <v>19</v>
      </c>
      <c r="B19" s="37">
        <v>70</v>
      </c>
      <c r="C19" s="3" t="s">
        <v>51</v>
      </c>
      <c r="D19" s="40" t="s">
        <v>52</v>
      </c>
      <c r="E19" s="6" t="s">
        <v>7</v>
      </c>
      <c r="F19" s="8" t="s">
        <v>41</v>
      </c>
      <c r="G19" s="9" t="s">
        <v>42</v>
      </c>
      <c r="H19" s="49" t="str">
        <f>VLOOKUP(B19,Table1[[idNr]:[Publiceren (mogelijk waardes; (T)echnische eis, (F)unctionele Eis of (R)ichtlijn)]],4,0)</f>
        <v>T</v>
      </c>
      <c r="I19" s="51" t="s">
        <v>15</v>
      </c>
      <c r="J19" s="51" t="s">
        <v>15</v>
      </c>
      <c r="K19" s="51" t="s">
        <v>15</v>
      </c>
      <c r="L19" s="51" t="s">
        <v>23</v>
      </c>
      <c r="M19" s="52" t="s">
        <v>15</v>
      </c>
      <c r="N19" s="52" t="s">
        <v>23</v>
      </c>
    </row>
    <row r="20" spans="1:14" ht="39.6" x14ac:dyDescent="0.25">
      <c r="A20" s="36">
        <v>20</v>
      </c>
      <c r="B20" s="37">
        <v>80</v>
      </c>
      <c r="C20" s="3" t="s">
        <v>53</v>
      </c>
      <c r="D20" s="40" t="s">
        <v>54</v>
      </c>
      <c r="E20" s="6" t="s">
        <v>7</v>
      </c>
      <c r="F20" s="8" t="s">
        <v>41</v>
      </c>
      <c r="G20" s="9" t="s">
        <v>42</v>
      </c>
      <c r="H20" s="49" t="s">
        <v>218</v>
      </c>
      <c r="I20" s="51" t="s">
        <v>15</v>
      </c>
      <c r="J20" s="51" t="s">
        <v>15</v>
      </c>
      <c r="K20" s="51" t="s">
        <v>15</v>
      </c>
      <c r="L20" s="51" t="s">
        <v>23</v>
      </c>
      <c r="M20" s="52" t="s">
        <v>23</v>
      </c>
      <c r="N20" s="52" t="s">
        <v>23</v>
      </c>
    </row>
    <row r="21" spans="1:14" ht="28.8" x14ac:dyDescent="0.25">
      <c r="A21" s="36">
        <v>21</v>
      </c>
      <c r="B21" s="37"/>
      <c r="C21" s="3" t="s">
        <v>340</v>
      </c>
      <c r="D21" s="40" t="s">
        <v>342</v>
      </c>
      <c r="E21" s="6" t="s">
        <v>7</v>
      </c>
      <c r="F21" s="8" t="s">
        <v>41</v>
      </c>
      <c r="G21" s="9" t="s">
        <v>344</v>
      </c>
      <c r="H21" s="49" t="s">
        <v>218</v>
      </c>
      <c r="I21" s="51" t="s">
        <v>23</v>
      </c>
      <c r="J21" s="51" t="s">
        <v>23</v>
      </c>
      <c r="K21" s="51" t="s">
        <v>23</v>
      </c>
      <c r="L21" s="51" t="s">
        <v>15</v>
      </c>
      <c r="M21" s="52" t="s">
        <v>23</v>
      </c>
      <c r="N21" s="52" t="s">
        <v>23</v>
      </c>
    </row>
    <row r="22" spans="1:14" ht="28.8" x14ac:dyDescent="0.25">
      <c r="A22" s="36">
        <v>22</v>
      </c>
      <c r="B22" s="37"/>
      <c r="C22" s="3" t="s">
        <v>341</v>
      </c>
      <c r="D22" s="40" t="s">
        <v>343</v>
      </c>
      <c r="E22" s="6" t="s">
        <v>7</v>
      </c>
      <c r="F22" s="8" t="s">
        <v>41</v>
      </c>
      <c r="G22" s="9" t="s">
        <v>344</v>
      </c>
      <c r="H22" s="49" t="s">
        <v>218</v>
      </c>
      <c r="I22" s="51" t="s">
        <v>23</v>
      </c>
      <c r="J22" s="51" t="s">
        <v>23</v>
      </c>
      <c r="K22" s="51" t="s">
        <v>23</v>
      </c>
      <c r="L22" s="51" t="s">
        <v>15</v>
      </c>
      <c r="M22" s="52" t="s">
        <v>23</v>
      </c>
      <c r="N22" s="52" t="s">
        <v>23</v>
      </c>
    </row>
    <row r="23" spans="1:14" ht="43.2" x14ac:dyDescent="0.25">
      <c r="A23" s="36">
        <v>23</v>
      </c>
      <c r="B23" s="37">
        <v>1440</v>
      </c>
      <c r="C23" s="3" t="s">
        <v>55</v>
      </c>
      <c r="D23" s="40" t="s">
        <v>56</v>
      </c>
      <c r="E23" s="6" t="s">
        <v>20</v>
      </c>
      <c r="F23" s="8" t="s">
        <v>41</v>
      </c>
      <c r="G23" s="9" t="s">
        <v>57</v>
      </c>
      <c r="H23" s="49" t="str">
        <f>VLOOKUP(B23,Table1[[idNr]:[Publiceren (mogelijk waardes; (T)echnische eis, (F)unctionele Eis of (R)ichtlijn)]],4,0)</f>
        <v>R</v>
      </c>
      <c r="I23" s="51" t="s">
        <v>15</v>
      </c>
      <c r="J23" s="51" t="s">
        <v>15</v>
      </c>
      <c r="K23" s="51" t="s">
        <v>15</v>
      </c>
      <c r="L23" s="51" t="s">
        <v>23</v>
      </c>
      <c r="M23" s="52" t="s">
        <v>23</v>
      </c>
      <c r="N23" s="52" t="s">
        <v>23</v>
      </c>
    </row>
    <row r="24" spans="1:14" ht="43.2" x14ac:dyDescent="0.25">
      <c r="A24" s="36">
        <v>24</v>
      </c>
      <c r="B24" s="37">
        <v>1660</v>
      </c>
      <c r="C24" s="3" t="s">
        <v>58</v>
      </c>
      <c r="D24" s="40" t="s">
        <v>59</v>
      </c>
      <c r="E24" s="6" t="s">
        <v>20</v>
      </c>
      <c r="F24" s="8" t="s">
        <v>41</v>
      </c>
      <c r="G24" s="9" t="s">
        <v>57</v>
      </c>
      <c r="H24" s="49" t="str">
        <f>VLOOKUP(B24,Table1[[idNr]:[Publiceren (mogelijk waardes; (T)echnische eis, (F)unctionele Eis of (R)ichtlijn)]],4,0)</f>
        <v>F</v>
      </c>
      <c r="I24" s="51" t="s">
        <v>23</v>
      </c>
      <c r="J24" s="51" t="s">
        <v>15</v>
      </c>
      <c r="K24" s="51" t="s">
        <v>15</v>
      </c>
      <c r="L24" s="51" t="s">
        <v>23</v>
      </c>
      <c r="M24" s="52" t="s">
        <v>23</v>
      </c>
      <c r="N24" s="52" t="s">
        <v>23</v>
      </c>
    </row>
    <row r="25" spans="1:14" ht="40.200000000000003" x14ac:dyDescent="0.3">
      <c r="A25" s="36">
        <v>25</v>
      </c>
      <c r="B25" s="37"/>
      <c r="C25" s="3" t="s">
        <v>330</v>
      </c>
      <c r="D25" s="53" t="s">
        <v>331</v>
      </c>
      <c r="E25" s="4" t="s">
        <v>20</v>
      </c>
      <c r="F25" s="8" t="s">
        <v>41</v>
      </c>
      <c r="G25" s="9" t="s">
        <v>345</v>
      </c>
      <c r="H25" s="49" t="s">
        <v>221</v>
      </c>
      <c r="I25" s="51" t="s">
        <v>15</v>
      </c>
      <c r="J25" s="51" t="s">
        <v>15</v>
      </c>
      <c r="K25" s="51" t="s">
        <v>15</v>
      </c>
      <c r="L25" s="51" t="s">
        <v>15</v>
      </c>
      <c r="M25" s="52" t="s">
        <v>23</v>
      </c>
      <c r="N25" s="52" t="s">
        <v>15</v>
      </c>
    </row>
    <row r="26" spans="1:14" ht="39.6" x14ac:dyDescent="0.25">
      <c r="A26" s="36">
        <v>26</v>
      </c>
      <c r="B26" s="37"/>
      <c r="C26" s="3" t="s">
        <v>332</v>
      </c>
      <c r="D26" s="41" t="s">
        <v>333</v>
      </c>
      <c r="E26" s="4" t="s">
        <v>20</v>
      </c>
      <c r="F26" s="8" t="s">
        <v>41</v>
      </c>
      <c r="G26" s="9" t="s">
        <v>346</v>
      </c>
      <c r="H26" s="49" t="s">
        <v>221</v>
      </c>
      <c r="I26" s="51" t="s">
        <v>15</v>
      </c>
      <c r="J26" s="51" t="s">
        <v>23</v>
      </c>
      <c r="K26" s="51" t="s">
        <v>23</v>
      </c>
      <c r="L26" s="51" t="s">
        <v>23</v>
      </c>
      <c r="M26" s="51" t="s">
        <v>23</v>
      </c>
      <c r="N26" s="51" t="s">
        <v>23</v>
      </c>
    </row>
    <row r="27" spans="1:14" ht="14.4" x14ac:dyDescent="0.25">
      <c r="A27" s="36">
        <v>27</v>
      </c>
      <c r="B27" s="37"/>
      <c r="C27" s="3" t="s">
        <v>337</v>
      </c>
      <c r="D27" s="8" t="s">
        <v>334</v>
      </c>
      <c r="E27" s="4" t="s">
        <v>20</v>
      </c>
      <c r="F27" s="8" t="s">
        <v>41</v>
      </c>
      <c r="G27" t="s">
        <v>347</v>
      </c>
      <c r="H27" s="49" t="s">
        <v>222</v>
      </c>
      <c r="I27" s="51" t="s">
        <v>23</v>
      </c>
      <c r="J27" s="51" t="s">
        <v>23</v>
      </c>
      <c r="K27" s="51" t="s">
        <v>23</v>
      </c>
      <c r="L27" s="51" t="s">
        <v>15</v>
      </c>
      <c r="M27" s="52" t="s">
        <v>23</v>
      </c>
      <c r="N27" s="52" t="s">
        <v>23</v>
      </c>
    </row>
    <row r="28" spans="1:14" ht="26.4" x14ac:dyDescent="0.25">
      <c r="A28" s="36">
        <v>28</v>
      </c>
      <c r="B28" s="37"/>
      <c r="C28" s="3" t="s">
        <v>338</v>
      </c>
      <c r="D28" s="8" t="s">
        <v>335</v>
      </c>
      <c r="E28" s="4" t="s">
        <v>20</v>
      </c>
      <c r="F28" s="8" t="s">
        <v>41</v>
      </c>
      <c r="G28" s="9" t="s">
        <v>348</v>
      </c>
      <c r="H28" s="49" t="s">
        <v>222</v>
      </c>
      <c r="I28" s="51" t="s">
        <v>23</v>
      </c>
      <c r="J28" s="51" t="s">
        <v>23</v>
      </c>
      <c r="K28" s="51" t="s">
        <v>23</v>
      </c>
      <c r="L28" s="51" t="s">
        <v>15</v>
      </c>
      <c r="M28" s="52" t="s">
        <v>23</v>
      </c>
      <c r="N28" s="52" t="s">
        <v>23</v>
      </c>
    </row>
    <row r="29" spans="1:14" ht="26.4" x14ac:dyDescent="0.25">
      <c r="A29" s="36">
        <v>29</v>
      </c>
      <c r="B29" s="37"/>
      <c r="C29" s="3" t="s">
        <v>339</v>
      </c>
      <c r="D29" s="8" t="s">
        <v>336</v>
      </c>
      <c r="E29" s="4" t="s">
        <v>20</v>
      </c>
      <c r="F29" s="8" t="s">
        <v>41</v>
      </c>
      <c r="G29" s="9" t="s">
        <v>336</v>
      </c>
      <c r="H29" s="49" t="s">
        <v>221</v>
      </c>
      <c r="I29" s="51" t="s">
        <v>15</v>
      </c>
      <c r="J29" s="51" t="s">
        <v>15</v>
      </c>
      <c r="K29" s="51" t="s">
        <v>15</v>
      </c>
      <c r="L29" s="51" t="s">
        <v>23</v>
      </c>
      <c r="M29" s="52" t="s">
        <v>23</v>
      </c>
      <c r="N29" s="52" t="s">
        <v>15</v>
      </c>
    </row>
    <row r="30" spans="1:14" ht="14.4" x14ac:dyDescent="0.25">
      <c r="A30" s="36">
        <v>23</v>
      </c>
      <c r="B30" s="37">
        <v>400</v>
      </c>
      <c r="C30" s="3" t="s">
        <v>62</v>
      </c>
      <c r="D30" s="40" t="s">
        <v>63</v>
      </c>
      <c r="E30" s="6" t="s">
        <v>7</v>
      </c>
      <c r="F30" s="8" t="s">
        <v>64</v>
      </c>
      <c r="G30" s="9" t="s">
        <v>65</v>
      </c>
      <c r="H30" s="49" t="s">
        <v>218</v>
      </c>
      <c r="I30" s="51" t="s">
        <v>15</v>
      </c>
      <c r="J30" s="51" t="s">
        <v>15</v>
      </c>
      <c r="K30" s="51" t="s">
        <v>15</v>
      </c>
      <c r="L30" s="51" t="s">
        <v>23</v>
      </c>
      <c r="M30" s="52" t="s">
        <v>23</v>
      </c>
      <c r="N30" s="52" t="s">
        <v>15</v>
      </c>
    </row>
    <row r="31" spans="1:14" ht="14.4" x14ac:dyDescent="0.25">
      <c r="A31" s="36">
        <v>24</v>
      </c>
      <c r="B31" s="37">
        <v>460</v>
      </c>
      <c r="C31" s="3" t="s">
        <v>68</v>
      </c>
      <c r="D31" s="40" t="s">
        <v>69</v>
      </c>
      <c r="E31" s="6" t="s">
        <v>7</v>
      </c>
      <c r="F31" s="8" t="s">
        <v>64</v>
      </c>
      <c r="G31" s="9" t="s">
        <v>65</v>
      </c>
      <c r="H31" s="49" t="s">
        <v>218</v>
      </c>
      <c r="I31" s="51" t="s">
        <v>15</v>
      </c>
      <c r="J31" s="51" t="s">
        <v>15</v>
      </c>
      <c r="K31" s="51" t="s">
        <v>15</v>
      </c>
      <c r="L31" s="51" t="s">
        <v>23</v>
      </c>
      <c r="M31" s="52" t="s">
        <v>23</v>
      </c>
      <c r="N31" s="52" t="s">
        <v>15</v>
      </c>
    </row>
    <row r="32" spans="1:14" ht="14.4" x14ac:dyDescent="0.25">
      <c r="A32" s="36">
        <v>25</v>
      </c>
      <c r="B32" s="37">
        <v>470</v>
      </c>
      <c r="C32" s="3" t="s">
        <v>70</v>
      </c>
      <c r="D32" s="40" t="s">
        <v>71</v>
      </c>
      <c r="E32" s="6" t="s">
        <v>7</v>
      </c>
      <c r="F32" s="8" t="s">
        <v>64</v>
      </c>
      <c r="G32" s="9" t="s">
        <v>65</v>
      </c>
      <c r="H32" s="49" t="s">
        <v>218</v>
      </c>
      <c r="I32" s="51" t="s">
        <v>15</v>
      </c>
      <c r="J32" s="51" t="s">
        <v>15</v>
      </c>
      <c r="K32" s="51" t="s">
        <v>15</v>
      </c>
      <c r="L32" s="51" t="s">
        <v>23</v>
      </c>
      <c r="M32" s="52" t="s">
        <v>23</v>
      </c>
      <c r="N32" s="52" t="s">
        <v>15</v>
      </c>
    </row>
    <row r="33" spans="1:14" ht="14.4" x14ac:dyDescent="0.25">
      <c r="A33" s="36">
        <v>26</v>
      </c>
      <c r="B33" s="37">
        <v>480</v>
      </c>
      <c r="C33" s="3" t="s">
        <v>72</v>
      </c>
      <c r="D33" s="40" t="s">
        <v>73</v>
      </c>
      <c r="E33" s="6" t="s">
        <v>7</v>
      </c>
      <c r="F33" s="8" t="s">
        <v>64</v>
      </c>
      <c r="G33" s="9" t="s">
        <v>65</v>
      </c>
      <c r="H33" s="49" t="s">
        <v>218</v>
      </c>
      <c r="I33" s="51" t="s">
        <v>15</v>
      </c>
      <c r="J33" s="51" t="s">
        <v>15</v>
      </c>
      <c r="K33" s="51" t="s">
        <v>15</v>
      </c>
      <c r="L33" s="51" t="s">
        <v>23</v>
      </c>
      <c r="M33" s="52" t="s">
        <v>23</v>
      </c>
      <c r="N33" s="52" t="s">
        <v>15</v>
      </c>
    </row>
    <row r="34" spans="1:14" ht="14.4" x14ac:dyDescent="0.25">
      <c r="A34" s="36">
        <v>27</v>
      </c>
      <c r="B34" s="37">
        <v>570</v>
      </c>
      <c r="C34" s="3" t="s">
        <v>74</v>
      </c>
      <c r="D34" s="40" t="s">
        <v>294</v>
      </c>
      <c r="E34" s="6" t="s">
        <v>7</v>
      </c>
      <c r="F34" s="8" t="s">
        <v>64</v>
      </c>
      <c r="G34" s="9" t="s">
        <v>65</v>
      </c>
      <c r="H34" s="49" t="s">
        <v>218</v>
      </c>
      <c r="I34" s="51" t="s">
        <v>15</v>
      </c>
      <c r="J34" s="51" t="s">
        <v>15</v>
      </c>
      <c r="K34" s="51" t="s">
        <v>15</v>
      </c>
      <c r="L34" s="51" t="s">
        <v>23</v>
      </c>
      <c r="M34" s="52" t="s">
        <v>23</v>
      </c>
      <c r="N34" s="52" t="s">
        <v>15</v>
      </c>
    </row>
    <row r="35" spans="1:14" ht="14.4" x14ac:dyDescent="0.25">
      <c r="A35" s="36">
        <v>28</v>
      </c>
      <c r="B35" s="37">
        <v>620</v>
      </c>
      <c r="C35" s="3" t="s">
        <v>76</v>
      </c>
      <c r="D35" s="40" t="s">
        <v>77</v>
      </c>
      <c r="E35" s="6" t="s">
        <v>7</v>
      </c>
      <c r="F35" s="8" t="s">
        <v>64</v>
      </c>
      <c r="G35" s="9" t="s">
        <v>65</v>
      </c>
      <c r="H35" s="49" t="s">
        <v>218</v>
      </c>
      <c r="I35" s="51" t="s">
        <v>15</v>
      </c>
      <c r="J35" s="51" t="s">
        <v>15</v>
      </c>
      <c r="K35" s="51" t="s">
        <v>15</v>
      </c>
      <c r="L35" s="51" t="s">
        <v>23</v>
      </c>
      <c r="M35" s="52" t="s">
        <v>23</v>
      </c>
      <c r="N35" s="52" t="s">
        <v>15</v>
      </c>
    </row>
    <row r="36" spans="1:14" ht="28.8" x14ac:dyDescent="0.25">
      <c r="A36" s="36">
        <v>29</v>
      </c>
      <c r="B36" s="37">
        <v>630</v>
      </c>
      <c r="C36" s="3" t="s">
        <v>78</v>
      </c>
      <c r="D36" s="40" t="s">
        <v>79</v>
      </c>
      <c r="E36" s="6" t="s">
        <v>7</v>
      </c>
      <c r="F36" s="8" t="s">
        <v>64</v>
      </c>
      <c r="G36" s="9" t="s">
        <v>65</v>
      </c>
      <c r="H36" s="49" t="s">
        <v>218</v>
      </c>
      <c r="I36" s="51" t="s">
        <v>15</v>
      </c>
      <c r="J36" s="51" t="s">
        <v>15</v>
      </c>
      <c r="K36" s="51" t="s">
        <v>15</v>
      </c>
      <c r="L36" s="51" t="s">
        <v>23</v>
      </c>
      <c r="M36" s="52" t="s">
        <v>23</v>
      </c>
      <c r="N36" s="52" t="s">
        <v>15</v>
      </c>
    </row>
    <row r="37" spans="1:14" ht="14.4" x14ac:dyDescent="0.25">
      <c r="A37" s="36">
        <v>30</v>
      </c>
      <c r="B37" s="37">
        <v>670</v>
      </c>
      <c r="C37" s="3" t="s">
        <v>80</v>
      </c>
      <c r="D37" s="40" t="s">
        <v>81</v>
      </c>
      <c r="E37" s="6" t="s">
        <v>7</v>
      </c>
      <c r="F37" s="8" t="s">
        <v>64</v>
      </c>
      <c r="G37" s="9" t="s">
        <v>65</v>
      </c>
      <c r="H37" s="49" t="s">
        <v>218</v>
      </c>
      <c r="I37" s="51" t="s">
        <v>15</v>
      </c>
      <c r="J37" s="51" t="s">
        <v>15</v>
      </c>
      <c r="K37" s="51" t="s">
        <v>15</v>
      </c>
      <c r="L37" s="51" t="s">
        <v>23</v>
      </c>
      <c r="M37" s="52" t="s">
        <v>23</v>
      </c>
      <c r="N37" s="52" t="s">
        <v>15</v>
      </c>
    </row>
    <row r="38" spans="1:14" ht="28.8" x14ac:dyDescent="0.25">
      <c r="A38" s="36">
        <v>31</v>
      </c>
      <c r="B38" s="37">
        <v>680</v>
      </c>
      <c r="C38" s="3" t="s">
        <v>82</v>
      </c>
      <c r="D38" s="40" t="s">
        <v>83</v>
      </c>
      <c r="E38" s="6" t="s">
        <v>7</v>
      </c>
      <c r="F38" s="8" t="s">
        <v>64</v>
      </c>
      <c r="G38" s="9" t="s">
        <v>65</v>
      </c>
      <c r="H38" s="49" t="s">
        <v>218</v>
      </c>
      <c r="I38" s="51" t="s">
        <v>15</v>
      </c>
      <c r="J38" s="51" t="s">
        <v>15</v>
      </c>
      <c r="K38" s="51" t="s">
        <v>15</v>
      </c>
      <c r="L38" s="51" t="s">
        <v>23</v>
      </c>
      <c r="M38" s="52" t="s">
        <v>23</v>
      </c>
      <c r="N38" s="52" t="s">
        <v>15</v>
      </c>
    </row>
    <row r="39" spans="1:14" ht="14.4" x14ac:dyDescent="0.25">
      <c r="A39" s="36">
        <v>32</v>
      </c>
      <c r="B39" s="37">
        <v>720</v>
      </c>
      <c r="C39" s="3" t="s">
        <v>84</v>
      </c>
      <c r="D39" s="40" t="s">
        <v>85</v>
      </c>
      <c r="E39" s="6" t="s">
        <v>7</v>
      </c>
      <c r="F39" s="8" t="s">
        <v>64</v>
      </c>
      <c r="G39" s="9" t="s">
        <v>65</v>
      </c>
      <c r="H39" s="49" t="s">
        <v>218</v>
      </c>
      <c r="I39" s="51" t="s">
        <v>15</v>
      </c>
      <c r="J39" s="51" t="s">
        <v>15</v>
      </c>
      <c r="K39" s="51" t="s">
        <v>15</v>
      </c>
      <c r="L39" s="51" t="s">
        <v>23</v>
      </c>
      <c r="M39" s="52" t="s">
        <v>23</v>
      </c>
      <c r="N39" s="52" t="s">
        <v>15</v>
      </c>
    </row>
    <row r="40" spans="1:14" ht="28.8" x14ac:dyDescent="0.25">
      <c r="A40" s="36">
        <v>33</v>
      </c>
      <c r="B40" s="37">
        <v>730</v>
      </c>
      <c r="C40" s="3" t="s">
        <v>86</v>
      </c>
      <c r="D40" s="40" t="s">
        <v>87</v>
      </c>
      <c r="E40" s="6" t="s">
        <v>7</v>
      </c>
      <c r="F40" s="8" t="s">
        <v>64</v>
      </c>
      <c r="G40" s="9" t="s">
        <v>65</v>
      </c>
      <c r="H40" s="49" t="s">
        <v>218</v>
      </c>
      <c r="I40" s="51" t="s">
        <v>15</v>
      </c>
      <c r="J40" s="51" t="s">
        <v>15</v>
      </c>
      <c r="K40" s="51" t="s">
        <v>15</v>
      </c>
      <c r="L40" s="51" t="s">
        <v>23</v>
      </c>
      <c r="M40" s="52" t="s">
        <v>23</v>
      </c>
      <c r="N40" s="52" t="s">
        <v>15</v>
      </c>
    </row>
    <row r="41" spans="1:14" ht="28.8" x14ac:dyDescent="0.25">
      <c r="A41" s="36">
        <v>34</v>
      </c>
      <c r="B41" s="37">
        <v>1680</v>
      </c>
      <c r="C41" s="3" t="s">
        <v>88</v>
      </c>
      <c r="D41" s="40" t="s">
        <v>89</v>
      </c>
      <c r="E41" s="6" t="s">
        <v>20</v>
      </c>
      <c r="F41" s="8" t="s">
        <v>64</v>
      </c>
      <c r="G41" s="9" t="s">
        <v>90</v>
      </c>
      <c r="H41" s="49" t="s">
        <v>222</v>
      </c>
      <c r="I41" s="51"/>
      <c r="J41" s="51"/>
      <c r="K41" s="51"/>
      <c r="L41" s="51"/>
      <c r="M41" s="52" t="s">
        <v>23</v>
      </c>
      <c r="N41" s="52" t="s">
        <v>15</v>
      </c>
    </row>
    <row r="42" spans="1:14" ht="14.4" x14ac:dyDescent="0.25">
      <c r="A42" s="36">
        <v>35</v>
      </c>
      <c r="B42" s="37">
        <v>410</v>
      </c>
      <c r="C42" s="3" t="s">
        <v>91</v>
      </c>
      <c r="D42" s="40" t="s">
        <v>92</v>
      </c>
      <c r="E42" s="6" t="s">
        <v>7</v>
      </c>
      <c r="F42" s="8" t="s">
        <v>93</v>
      </c>
      <c r="G42" s="9" t="s">
        <v>65</v>
      </c>
      <c r="H42" s="49" t="s">
        <v>218</v>
      </c>
      <c r="I42" s="51" t="s">
        <v>15</v>
      </c>
      <c r="J42" s="51" t="s">
        <v>15</v>
      </c>
      <c r="K42" s="51" t="s">
        <v>15</v>
      </c>
      <c r="L42" s="51" t="s">
        <v>23</v>
      </c>
      <c r="M42" s="52" t="s">
        <v>23</v>
      </c>
      <c r="N42" s="52" t="s">
        <v>15</v>
      </c>
    </row>
    <row r="43" spans="1:14" ht="14.4" x14ac:dyDescent="0.25">
      <c r="A43" s="36">
        <v>36</v>
      </c>
      <c r="B43" s="37">
        <v>420</v>
      </c>
      <c r="C43" s="3" t="s">
        <v>94</v>
      </c>
      <c r="D43" s="40" t="s">
        <v>95</v>
      </c>
      <c r="E43" s="6" t="s">
        <v>7</v>
      </c>
      <c r="F43" s="8" t="s">
        <v>93</v>
      </c>
      <c r="G43" s="9" t="s">
        <v>96</v>
      </c>
      <c r="H43" s="49" t="s">
        <v>218</v>
      </c>
      <c r="I43" s="51" t="s">
        <v>15</v>
      </c>
      <c r="J43" s="51" t="s">
        <v>15</v>
      </c>
      <c r="K43" s="51" t="s">
        <v>15</v>
      </c>
      <c r="L43" s="51" t="s">
        <v>23</v>
      </c>
      <c r="M43" s="52" t="s">
        <v>23</v>
      </c>
      <c r="N43" s="52" t="s">
        <v>15</v>
      </c>
    </row>
    <row r="44" spans="1:14" ht="14.4" x14ac:dyDescent="0.25">
      <c r="A44" s="36">
        <v>37</v>
      </c>
      <c r="B44" s="37">
        <v>490</v>
      </c>
      <c r="C44" s="3" t="s">
        <v>101</v>
      </c>
      <c r="D44" s="40" t="s">
        <v>102</v>
      </c>
      <c r="E44" s="6" t="s">
        <v>7</v>
      </c>
      <c r="F44" s="8" t="s">
        <v>93</v>
      </c>
      <c r="G44" s="9" t="s">
        <v>96</v>
      </c>
      <c r="H44" s="49" t="s">
        <v>218</v>
      </c>
      <c r="I44" s="51" t="s">
        <v>15</v>
      </c>
      <c r="J44" s="51" t="s">
        <v>15</v>
      </c>
      <c r="K44" s="51" t="s">
        <v>15</v>
      </c>
      <c r="L44" s="51" t="s">
        <v>23</v>
      </c>
      <c r="M44" s="52" t="s">
        <v>23</v>
      </c>
      <c r="N44" s="52" t="s">
        <v>15</v>
      </c>
    </row>
    <row r="45" spans="1:14" ht="14.4" x14ac:dyDescent="0.25">
      <c r="A45" s="36">
        <v>38</v>
      </c>
      <c r="B45" s="37">
        <v>500</v>
      </c>
      <c r="C45" s="3" t="s">
        <v>103</v>
      </c>
      <c r="D45" s="40" t="s">
        <v>104</v>
      </c>
      <c r="E45" s="6" t="s">
        <v>7</v>
      </c>
      <c r="F45" s="8" t="s">
        <v>93</v>
      </c>
      <c r="G45" s="9" t="s">
        <v>96</v>
      </c>
      <c r="H45" s="49" t="s">
        <v>218</v>
      </c>
      <c r="I45" s="51" t="s">
        <v>15</v>
      </c>
      <c r="J45" s="51" t="s">
        <v>15</v>
      </c>
      <c r="K45" s="51" t="s">
        <v>15</v>
      </c>
      <c r="L45" s="51" t="s">
        <v>23</v>
      </c>
      <c r="M45" s="52" t="s">
        <v>23</v>
      </c>
      <c r="N45" s="52" t="s">
        <v>15</v>
      </c>
    </row>
    <row r="46" spans="1:14" ht="14.4" x14ac:dyDescent="0.25">
      <c r="A46" s="36">
        <v>39</v>
      </c>
      <c r="B46" s="37">
        <v>510</v>
      </c>
      <c r="C46" s="3" t="s">
        <v>105</v>
      </c>
      <c r="D46" s="40" t="s">
        <v>106</v>
      </c>
      <c r="E46" s="6" t="s">
        <v>7</v>
      </c>
      <c r="F46" s="8" t="s">
        <v>93</v>
      </c>
      <c r="G46" s="9" t="s">
        <v>96</v>
      </c>
      <c r="H46" s="49" t="s">
        <v>218</v>
      </c>
      <c r="I46" s="51" t="s">
        <v>15</v>
      </c>
      <c r="J46" s="51" t="s">
        <v>15</v>
      </c>
      <c r="K46" s="51" t="s">
        <v>15</v>
      </c>
      <c r="L46" s="51" t="s">
        <v>23</v>
      </c>
      <c r="M46" s="52" t="s">
        <v>23</v>
      </c>
      <c r="N46" s="52" t="s">
        <v>15</v>
      </c>
    </row>
    <row r="47" spans="1:14" ht="28.8" x14ac:dyDescent="0.25">
      <c r="A47" s="36">
        <v>40</v>
      </c>
      <c r="B47" s="37">
        <v>520</v>
      </c>
      <c r="C47" s="3" t="s">
        <v>107</v>
      </c>
      <c r="D47" s="40" t="s">
        <v>108</v>
      </c>
      <c r="E47" s="6" t="s">
        <v>7</v>
      </c>
      <c r="F47" s="8" t="s">
        <v>93</v>
      </c>
      <c r="G47" s="9" t="s">
        <v>96</v>
      </c>
      <c r="H47" s="49" t="s">
        <v>218</v>
      </c>
      <c r="I47" s="51" t="s">
        <v>15</v>
      </c>
      <c r="J47" s="51" t="s">
        <v>15</v>
      </c>
      <c r="K47" s="51" t="s">
        <v>15</v>
      </c>
      <c r="L47" s="51" t="s">
        <v>23</v>
      </c>
      <c r="M47" s="52" t="s">
        <v>23</v>
      </c>
      <c r="N47" s="52" t="s">
        <v>15</v>
      </c>
    </row>
    <row r="48" spans="1:14" ht="14.4" x14ac:dyDescent="0.25">
      <c r="A48" s="36">
        <v>41</v>
      </c>
      <c r="B48" s="37">
        <v>530</v>
      </c>
      <c r="C48" s="3" t="s">
        <v>109</v>
      </c>
      <c r="D48" s="40" t="s">
        <v>110</v>
      </c>
      <c r="E48" s="6" t="s">
        <v>7</v>
      </c>
      <c r="F48" s="8" t="s">
        <v>93</v>
      </c>
      <c r="G48" s="9" t="s">
        <v>96</v>
      </c>
      <c r="H48" s="49" t="s">
        <v>218</v>
      </c>
      <c r="I48" s="51" t="s">
        <v>15</v>
      </c>
      <c r="J48" s="51" t="s">
        <v>15</v>
      </c>
      <c r="K48" s="51" t="s">
        <v>15</v>
      </c>
      <c r="L48" s="51" t="s">
        <v>23</v>
      </c>
      <c r="M48" s="52" t="s">
        <v>23</v>
      </c>
      <c r="N48" s="52" t="s">
        <v>15</v>
      </c>
    </row>
    <row r="49" spans="1:14" ht="14.4" x14ac:dyDescent="0.25">
      <c r="A49" s="36">
        <v>42</v>
      </c>
      <c r="B49" s="37">
        <v>540</v>
      </c>
      <c r="C49" s="3" t="s">
        <v>111</v>
      </c>
      <c r="D49" s="40" t="s">
        <v>112</v>
      </c>
      <c r="E49" s="6" t="s">
        <v>7</v>
      </c>
      <c r="F49" s="8" t="s">
        <v>93</v>
      </c>
      <c r="G49" s="9" t="s">
        <v>96</v>
      </c>
      <c r="H49" s="49" t="s">
        <v>218</v>
      </c>
      <c r="I49" s="51" t="s">
        <v>15</v>
      </c>
      <c r="J49" s="51" t="s">
        <v>15</v>
      </c>
      <c r="K49" s="51" t="s">
        <v>15</v>
      </c>
      <c r="L49" s="51" t="s">
        <v>23</v>
      </c>
      <c r="M49" s="52" t="s">
        <v>23</v>
      </c>
      <c r="N49" s="52" t="s">
        <v>15</v>
      </c>
    </row>
    <row r="50" spans="1:14" ht="14.4" x14ac:dyDescent="0.25">
      <c r="A50" s="36">
        <v>43</v>
      </c>
      <c r="B50" s="37">
        <v>550</v>
      </c>
      <c r="C50" s="3" t="s">
        <v>113</v>
      </c>
      <c r="D50" s="40" t="s">
        <v>114</v>
      </c>
      <c r="E50" s="6" t="s">
        <v>7</v>
      </c>
      <c r="F50" s="8" t="s">
        <v>93</v>
      </c>
      <c r="G50" s="9" t="s">
        <v>96</v>
      </c>
      <c r="H50" s="49" t="s">
        <v>218</v>
      </c>
      <c r="I50" s="51" t="s">
        <v>15</v>
      </c>
      <c r="J50" s="51" t="s">
        <v>15</v>
      </c>
      <c r="K50" s="51" t="s">
        <v>15</v>
      </c>
      <c r="L50" s="51" t="s">
        <v>23</v>
      </c>
      <c r="M50" s="52" t="s">
        <v>23</v>
      </c>
      <c r="N50" s="52" t="s">
        <v>15</v>
      </c>
    </row>
    <row r="51" spans="1:14" ht="28.8" x14ac:dyDescent="0.25">
      <c r="A51" s="36">
        <v>44</v>
      </c>
      <c r="B51" s="37">
        <v>560</v>
      </c>
      <c r="C51" s="3" t="s">
        <v>115</v>
      </c>
      <c r="D51" s="40" t="s">
        <v>116</v>
      </c>
      <c r="E51" s="6" t="s">
        <v>7</v>
      </c>
      <c r="F51" s="8" t="s">
        <v>93</v>
      </c>
      <c r="G51" s="9" t="s">
        <v>96</v>
      </c>
      <c r="H51" s="49" t="s">
        <v>218</v>
      </c>
      <c r="I51" s="51" t="s">
        <v>15</v>
      </c>
      <c r="J51" s="51" t="s">
        <v>15</v>
      </c>
      <c r="K51" s="51" t="s">
        <v>15</v>
      </c>
      <c r="L51" s="51" t="s">
        <v>23</v>
      </c>
      <c r="M51" s="52" t="s">
        <v>23</v>
      </c>
      <c r="N51" s="52" t="s">
        <v>15</v>
      </c>
    </row>
    <row r="52" spans="1:14" ht="28.8" x14ac:dyDescent="0.25">
      <c r="A52" s="36">
        <v>45</v>
      </c>
      <c r="B52" s="37">
        <v>580</v>
      </c>
      <c r="C52" s="3" t="s">
        <v>117</v>
      </c>
      <c r="D52" s="40" t="s">
        <v>118</v>
      </c>
      <c r="E52" s="6" t="s">
        <v>7</v>
      </c>
      <c r="F52" s="8" t="s">
        <v>93</v>
      </c>
      <c r="G52" s="9" t="s">
        <v>96</v>
      </c>
      <c r="H52" s="49" t="s">
        <v>218</v>
      </c>
      <c r="I52" s="51" t="s">
        <v>15</v>
      </c>
      <c r="J52" s="51" t="s">
        <v>15</v>
      </c>
      <c r="K52" s="51" t="s">
        <v>15</v>
      </c>
      <c r="L52" s="51" t="s">
        <v>23</v>
      </c>
      <c r="M52" s="52" t="s">
        <v>23</v>
      </c>
      <c r="N52" s="52" t="s">
        <v>15</v>
      </c>
    </row>
    <row r="53" spans="1:14" ht="14.4" x14ac:dyDescent="0.25">
      <c r="A53" s="36">
        <v>46</v>
      </c>
      <c r="B53" s="37">
        <v>590</v>
      </c>
      <c r="C53" s="3" t="s">
        <v>119</v>
      </c>
      <c r="D53" s="40" t="s">
        <v>120</v>
      </c>
      <c r="E53" s="6" t="s">
        <v>7</v>
      </c>
      <c r="F53" s="8" t="s">
        <v>93</v>
      </c>
      <c r="G53" s="9" t="s">
        <v>96</v>
      </c>
      <c r="H53" s="49" t="s">
        <v>218</v>
      </c>
      <c r="I53" s="51" t="s">
        <v>15</v>
      </c>
      <c r="J53" s="51" t="s">
        <v>15</v>
      </c>
      <c r="K53" s="51" t="s">
        <v>15</v>
      </c>
      <c r="L53" s="51" t="s">
        <v>23</v>
      </c>
      <c r="M53" s="52" t="s">
        <v>23</v>
      </c>
      <c r="N53" s="52" t="s">
        <v>15</v>
      </c>
    </row>
    <row r="54" spans="1:14" ht="14.4" x14ac:dyDescent="0.25">
      <c r="A54" s="36">
        <v>47</v>
      </c>
      <c r="B54" s="37">
        <v>600</v>
      </c>
      <c r="C54" s="3" t="s">
        <v>121</v>
      </c>
      <c r="D54" s="40" t="s">
        <v>122</v>
      </c>
      <c r="E54" s="6" t="s">
        <v>7</v>
      </c>
      <c r="F54" s="8" t="s">
        <v>93</v>
      </c>
      <c r="G54" s="9" t="s">
        <v>96</v>
      </c>
      <c r="H54" s="49" t="s">
        <v>218</v>
      </c>
      <c r="I54" s="51" t="s">
        <v>15</v>
      </c>
      <c r="J54" s="51" t="s">
        <v>15</v>
      </c>
      <c r="K54" s="51" t="s">
        <v>15</v>
      </c>
      <c r="L54" s="51" t="s">
        <v>23</v>
      </c>
      <c r="M54" s="52" t="s">
        <v>23</v>
      </c>
      <c r="N54" s="52" t="s">
        <v>15</v>
      </c>
    </row>
    <row r="55" spans="1:14" ht="14.4" x14ac:dyDescent="0.25">
      <c r="A55" s="36">
        <v>48</v>
      </c>
      <c r="B55" s="37">
        <v>610</v>
      </c>
      <c r="C55" s="3" t="s">
        <v>123</v>
      </c>
      <c r="D55" s="40" t="s">
        <v>124</v>
      </c>
      <c r="E55" s="6" t="s">
        <v>7</v>
      </c>
      <c r="F55" s="8" t="s">
        <v>93</v>
      </c>
      <c r="G55" s="9" t="s">
        <v>96</v>
      </c>
      <c r="H55" s="49" t="s">
        <v>218</v>
      </c>
      <c r="I55" s="51" t="s">
        <v>15</v>
      </c>
      <c r="J55" s="51" t="s">
        <v>15</v>
      </c>
      <c r="K55" s="51" t="s">
        <v>15</v>
      </c>
      <c r="L55" s="51" t="s">
        <v>23</v>
      </c>
      <c r="M55" s="52" t="s">
        <v>23</v>
      </c>
      <c r="N55" s="52" t="s">
        <v>15</v>
      </c>
    </row>
    <row r="56" spans="1:14" ht="14.4" x14ac:dyDescent="0.25">
      <c r="A56" s="36">
        <v>49</v>
      </c>
      <c r="B56" s="37">
        <v>640</v>
      </c>
      <c r="C56" s="3" t="s">
        <v>125</v>
      </c>
      <c r="D56" s="40" t="s">
        <v>126</v>
      </c>
      <c r="E56" s="6" t="s">
        <v>7</v>
      </c>
      <c r="F56" s="8" t="s">
        <v>93</v>
      </c>
      <c r="G56" s="9" t="s">
        <v>96</v>
      </c>
      <c r="H56" s="49" t="s">
        <v>218</v>
      </c>
      <c r="I56" s="51" t="s">
        <v>15</v>
      </c>
      <c r="J56" s="51" t="s">
        <v>15</v>
      </c>
      <c r="K56" s="51" t="s">
        <v>15</v>
      </c>
      <c r="L56" s="51" t="s">
        <v>23</v>
      </c>
      <c r="M56" s="52" t="s">
        <v>23</v>
      </c>
      <c r="N56" s="52" t="s">
        <v>15</v>
      </c>
    </row>
    <row r="57" spans="1:14" ht="14.4" x14ac:dyDescent="0.25">
      <c r="A57" s="36">
        <v>50</v>
      </c>
      <c r="B57" s="37">
        <v>650</v>
      </c>
      <c r="C57" s="3" t="s">
        <v>127</v>
      </c>
      <c r="D57" s="40" t="s">
        <v>128</v>
      </c>
      <c r="E57" s="6" t="s">
        <v>7</v>
      </c>
      <c r="F57" s="8" t="s">
        <v>93</v>
      </c>
      <c r="G57" s="9" t="s">
        <v>96</v>
      </c>
      <c r="H57" s="49" t="s">
        <v>218</v>
      </c>
      <c r="I57" s="51" t="s">
        <v>15</v>
      </c>
      <c r="J57" s="51" t="s">
        <v>15</v>
      </c>
      <c r="K57" s="51" t="s">
        <v>15</v>
      </c>
      <c r="L57" s="51" t="s">
        <v>23</v>
      </c>
      <c r="M57" s="52" t="s">
        <v>23</v>
      </c>
      <c r="N57" s="52" t="s">
        <v>15</v>
      </c>
    </row>
    <row r="58" spans="1:14" ht="14.4" x14ac:dyDescent="0.25">
      <c r="A58" s="36">
        <v>51</v>
      </c>
      <c r="B58" s="37">
        <v>660</v>
      </c>
      <c r="C58" s="3" t="s">
        <v>129</v>
      </c>
      <c r="D58" s="40" t="s">
        <v>130</v>
      </c>
      <c r="E58" s="6" t="s">
        <v>7</v>
      </c>
      <c r="F58" s="8" t="s">
        <v>93</v>
      </c>
      <c r="G58" s="9" t="s">
        <v>96</v>
      </c>
      <c r="H58" s="49" t="s">
        <v>218</v>
      </c>
      <c r="I58" s="51" t="s">
        <v>15</v>
      </c>
      <c r="J58" s="51" t="s">
        <v>15</v>
      </c>
      <c r="K58" s="51" t="s">
        <v>15</v>
      </c>
      <c r="L58" s="51" t="s">
        <v>23</v>
      </c>
      <c r="M58" s="52" t="s">
        <v>23</v>
      </c>
      <c r="N58" s="52" t="s">
        <v>15</v>
      </c>
    </row>
    <row r="59" spans="1:14" ht="14.4" x14ac:dyDescent="0.25">
      <c r="A59" s="36">
        <v>52</v>
      </c>
      <c r="B59" s="37">
        <v>690</v>
      </c>
      <c r="C59" s="3" t="s">
        <v>131</v>
      </c>
      <c r="D59" s="40" t="s">
        <v>132</v>
      </c>
      <c r="E59" s="6" t="s">
        <v>7</v>
      </c>
      <c r="F59" s="8" t="s">
        <v>93</v>
      </c>
      <c r="G59" s="9" t="s">
        <v>96</v>
      </c>
      <c r="H59" s="49" t="s">
        <v>218</v>
      </c>
      <c r="I59" s="51" t="s">
        <v>15</v>
      </c>
      <c r="J59" s="51" t="s">
        <v>15</v>
      </c>
      <c r="K59" s="51" t="s">
        <v>15</v>
      </c>
      <c r="L59" s="51" t="s">
        <v>23</v>
      </c>
      <c r="M59" s="52" t="s">
        <v>23</v>
      </c>
      <c r="N59" s="52" t="s">
        <v>15</v>
      </c>
    </row>
    <row r="60" spans="1:14" ht="14.4" x14ac:dyDescent="0.25">
      <c r="A60" s="36">
        <v>53</v>
      </c>
      <c r="B60" s="37">
        <v>700</v>
      </c>
      <c r="C60" s="3" t="s">
        <v>133</v>
      </c>
      <c r="D60" s="40" t="s">
        <v>134</v>
      </c>
      <c r="E60" s="6" t="s">
        <v>7</v>
      </c>
      <c r="F60" s="8" t="s">
        <v>93</v>
      </c>
      <c r="G60" s="9" t="s">
        <v>96</v>
      </c>
      <c r="H60" s="49" t="s">
        <v>218</v>
      </c>
      <c r="I60" s="51" t="s">
        <v>15</v>
      </c>
      <c r="J60" s="51" t="s">
        <v>15</v>
      </c>
      <c r="K60" s="51" t="s">
        <v>15</v>
      </c>
      <c r="L60" s="51" t="s">
        <v>23</v>
      </c>
      <c r="M60" s="52" t="s">
        <v>23</v>
      </c>
      <c r="N60" s="52" t="s">
        <v>15</v>
      </c>
    </row>
    <row r="61" spans="1:14" ht="14.4" x14ac:dyDescent="0.25">
      <c r="A61" s="36">
        <v>54</v>
      </c>
      <c r="B61" s="37">
        <v>710</v>
      </c>
      <c r="C61" s="3" t="s">
        <v>135</v>
      </c>
      <c r="D61" s="40" t="s">
        <v>130</v>
      </c>
      <c r="E61" s="6" t="s">
        <v>7</v>
      </c>
      <c r="F61" s="8" t="s">
        <v>93</v>
      </c>
      <c r="G61" s="9" t="s">
        <v>96</v>
      </c>
      <c r="H61" s="49" t="s">
        <v>218</v>
      </c>
      <c r="I61" s="51" t="s">
        <v>15</v>
      </c>
      <c r="J61" s="51" t="s">
        <v>15</v>
      </c>
      <c r="K61" s="51" t="s">
        <v>15</v>
      </c>
      <c r="L61" s="51" t="s">
        <v>23</v>
      </c>
      <c r="M61" s="52" t="s">
        <v>23</v>
      </c>
      <c r="N61" s="52" t="s">
        <v>15</v>
      </c>
    </row>
    <row r="62" spans="1:14" ht="14.4" x14ac:dyDescent="0.25">
      <c r="A62" s="36">
        <v>55</v>
      </c>
      <c r="B62" s="37">
        <v>740</v>
      </c>
      <c r="C62" s="3" t="s">
        <v>136</v>
      </c>
      <c r="D62" s="40" t="s">
        <v>137</v>
      </c>
      <c r="E62" s="6" t="s">
        <v>7</v>
      </c>
      <c r="F62" s="8" t="s">
        <v>93</v>
      </c>
      <c r="G62" s="9" t="s">
        <v>96</v>
      </c>
      <c r="H62" s="49" t="s">
        <v>218</v>
      </c>
      <c r="I62" s="51" t="s">
        <v>15</v>
      </c>
      <c r="J62" s="51" t="s">
        <v>15</v>
      </c>
      <c r="K62" s="51" t="s">
        <v>23</v>
      </c>
      <c r="L62" s="51" t="s">
        <v>23</v>
      </c>
      <c r="M62" s="52" t="s">
        <v>23</v>
      </c>
      <c r="N62" s="52" t="s">
        <v>15</v>
      </c>
    </row>
    <row r="63" spans="1:14" ht="28.8" x14ac:dyDescent="0.25">
      <c r="A63" s="36">
        <v>56</v>
      </c>
      <c r="B63" s="39">
        <v>741</v>
      </c>
      <c r="C63" s="11" t="s">
        <v>138</v>
      </c>
      <c r="D63" s="40" t="s">
        <v>139</v>
      </c>
      <c r="E63" s="6" t="s">
        <v>7</v>
      </c>
      <c r="F63" s="8" t="s">
        <v>93</v>
      </c>
      <c r="G63" s="9" t="s">
        <v>96</v>
      </c>
      <c r="H63" s="49" t="s">
        <v>218</v>
      </c>
      <c r="I63" s="51" t="s">
        <v>23</v>
      </c>
      <c r="J63" s="51" t="s">
        <v>23</v>
      </c>
      <c r="K63" s="51" t="s">
        <v>15</v>
      </c>
      <c r="L63" s="51" t="s">
        <v>23</v>
      </c>
      <c r="M63" s="52" t="s">
        <v>23</v>
      </c>
      <c r="N63" s="52" t="s">
        <v>23</v>
      </c>
    </row>
    <row r="64" spans="1:14" ht="14.4" x14ac:dyDescent="0.25">
      <c r="A64" s="36">
        <v>57</v>
      </c>
      <c r="B64" s="37">
        <v>750</v>
      </c>
      <c r="C64" s="3" t="s">
        <v>140</v>
      </c>
      <c r="D64" s="40" t="s">
        <v>141</v>
      </c>
      <c r="E64" s="6" t="s">
        <v>7</v>
      </c>
      <c r="F64" s="8" t="s">
        <v>93</v>
      </c>
      <c r="G64" s="9" t="s">
        <v>96</v>
      </c>
      <c r="H64" s="49" t="s">
        <v>218</v>
      </c>
      <c r="I64" s="51" t="s">
        <v>15</v>
      </c>
      <c r="J64" s="51" t="s">
        <v>15</v>
      </c>
      <c r="K64" s="51" t="s">
        <v>15</v>
      </c>
      <c r="L64" s="51" t="s">
        <v>23</v>
      </c>
      <c r="M64" s="52" t="s">
        <v>23</v>
      </c>
      <c r="N64" s="52" t="s">
        <v>15</v>
      </c>
    </row>
    <row r="65" spans="1:14" ht="14.4" x14ac:dyDescent="0.25">
      <c r="A65" s="36">
        <v>58</v>
      </c>
      <c r="B65" s="37">
        <v>760</v>
      </c>
      <c r="C65" s="3" t="s">
        <v>142</v>
      </c>
      <c r="D65" s="40" t="s">
        <v>143</v>
      </c>
      <c r="E65" s="6" t="s">
        <v>7</v>
      </c>
      <c r="F65" s="8" t="s">
        <v>93</v>
      </c>
      <c r="G65" s="9" t="s">
        <v>96</v>
      </c>
      <c r="H65" s="49" t="s">
        <v>218</v>
      </c>
      <c r="I65" s="51" t="s">
        <v>15</v>
      </c>
      <c r="J65" s="51" t="s">
        <v>15</v>
      </c>
      <c r="K65" s="51" t="s">
        <v>15</v>
      </c>
      <c r="L65" s="51" t="s">
        <v>23</v>
      </c>
      <c r="M65" s="52" t="s">
        <v>23</v>
      </c>
      <c r="N65" s="52" t="s">
        <v>15</v>
      </c>
    </row>
    <row r="66" spans="1:14" ht="14.4" x14ac:dyDescent="0.25">
      <c r="A66" s="36">
        <v>59</v>
      </c>
      <c r="B66" s="37">
        <v>780</v>
      </c>
      <c r="C66" s="3" t="s">
        <v>146</v>
      </c>
      <c r="D66" s="40" t="s">
        <v>147</v>
      </c>
      <c r="E66" s="6" t="s">
        <v>7</v>
      </c>
      <c r="F66" s="8" t="s">
        <v>93</v>
      </c>
      <c r="G66" s="9" t="s">
        <v>96</v>
      </c>
      <c r="H66" s="49" t="s">
        <v>218</v>
      </c>
      <c r="I66" s="51" t="s">
        <v>15</v>
      </c>
      <c r="J66" s="51" t="s">
        <v>15</v>
      </c>
      <c r="K66" s="51" t="s">
        <v>23</v>
      </c>
      <c r="L66" s="51" t="s">
        <v>23</v>
      </c>
      <c r="M66" s="52" t="s">
        <v>23</v>
      </c>
      <c r="N66" s="52" t="s">
        <v>15</v>
      </c>
    </row>
    <row r="67" spans="1:14" ht="14.4" x14ac:dyDescent="0.25">
      <c r="A67" s="36">
        <v>60</v>
      </c>
      <c r="B67" s="37">
        <v>781</v>
      </c>
      <c r="C67" s="3" t="s">
        <v>148</v>
      </c>
      <c r="D67" s="40" t="s">
        <v>149</v>
      </c>
      <c r="E67" s="6" t="s">
        <v>7</v>
      </c>
      <c r="F67" s="8" t="s">
        <v>93</v>
      </c>
      <c r="G67" s="9" t="s">
        <v>96</v>
      </c>
      <c r="H67" s="49" t="s">
        <v>218</v>
      </c>
      <c r="I67" s="51" t="s">
        <v>23</v>
      </c>
      <c r="J67" s="51" t="s">
        <v>23</v>
      </c>
      <c r="K67" s="51" t="s">
        <v>15</v>
      </c>
      <c r="L67" s="51" t="s">
        <v>23</v>
      </c>
      <c r="M67" s="52" t="s">
        <v>23</v>
      </c>
      <c r="N67" s="52" t="s">
        <v>23</v>
      </c>
    </row>
    <row r="68" spans="1:14" ht="14.4" x14ac:dyDescent="0.25">
      <c r="A68" s="36">
        <v>61</v>
      </c>
      <c r="B68" s="37">
        <v>790</v>
      </c>
      <c r="C68" s="3" t="s">
        <v>150</v>
      </c>
      <c r="D68" s="40" t="s">
        <v>151</v>
      </c>
      <c r="E68" s="6" t="s">
        <v>7</v>
      </c>
      <c r="F68" s="8" t="s">
        <v>93</v>
      </c>
      <c r="G68" s="9" t="s">
        <v>96</v>
      </c>
      <c r="H68" s="49" t="s">
        <v>218</v>
      </c>
      <c r="I68" s="51" t="s">
        <v>15</v>
      </c>
      <c r="J68" s="51" t="s">
        <v>15</v>
      </c>
      <c r="K68" s="51" t="s">
        <v>15</v>
      </c>
      <c r="L68" s="51" t="s">
        <v>23</v>
      </c>
      <c r="M68" s="52" t="s">
        <v>23</v>
      </c>
      <c r="N68" s="52" t="s">
        <v>15</v>
      </c>
    </row>
    <row r="69" spans="1:14" ht="14.4" x14ac:dyDescent="0.25">
      <c r="A69" s="36">
        <v>62</v>
      </c>
      <c r="B69" s="37">
        <v>800</v>
      </c>
      <c r="C69" s="3" t="s">
        <v>152</v>
      </c>
      <c r="D69" s="40" t="s">
        <v>153</v>
      </c>
      <c r="E69" s="6" t="s">
        <v>7</v>
      </c>
      <c r="F69" s="8" t="s">
        <v>93</v>
      </c>
      <c r="G69" s="9" t="s">
        <v>96</v>
      </c>
      <c r="H69" s="49" t="s">
        <v>218</v>
      </c>
      <c r="I69" s="51" t="s">
        <v>15</v>
      </c>
      <c r="J69" s="51" t="s">
        <v>15</v>
      </c>
      <c r="K69" s="51" t="s">
        <v>15</v>
      </c>
      <c r="L69" s="51" t="s">
        <v>23</v>
      </c>
      <c r="M69" s="52" t="s">
        <v>23</v>
      </c>
      <c r="N69" s="52" t="s">
        <v>15</v>
      </c>
    </row>
    <row r="70" spans="1:14" ht="14.4" x14ac:dyDescent="0.25">
      <c r="A70" s="36">
        <v>63</v>
      </c>
      <c r="B70" s="37">
        <v>810</v>
      </c>
      <c r="C70" s="3" t="s">
        <v>154</v>
      </c>
      <c r="D70" s="40" t="s">
        <v>155</v>
      </c>
      <c r="E70" s="6" t="s">
        <v>7</v>
      </c>
      <c r="F70" s="8" t="s">
        <v>93</v>
      </c>
      <c r="G70" s="9" t="s">
        <v>96</v>
      </c>
      <c r="H70" s="49" t="s">
        <v>218</v>
      </c>
      <c r="I70" s="51" t="s">
        <v>15</v>
      </c>
      <c r="J70" s="51" t="s">
        <v>15</v>
      </c>
      <c r="K70" s="51" t="s">
        <v>15</v>
      </c>
      <c r="L70" s="51" t="s">
        <v>23</v>
      </c>
      <c r="M70" s="52" t="s">
        <v>23</v>
      </c>
      <c r="N70" s="52" t="s">
        <v>15</v>
      </c>
    </row>
    <row r="71" spans="1:14" ht="14.4" x14ac:dyDescent="0.25">
      <c r="A71" s="36">
        <v>64</v>
      </c>
      <c r="B71" s="37">
        <v>820</v>
      </c>
      <c r="C71" s="3" t="s">
        <v>156</v>
      </c>
      <c r="D71" s="40" t="s">
        <v>157</v>
      </c>
      <c r="E71" s="6" t="s">
        <v>7</v>
      </c>
      <c r="F71" s="8" t="s">
        <v>93</v>
      </c>
      <c r="G71" s="9" t="s">
        <v>96</v>
      </c>
      <c r="H71" s="49" t="s">
        <v>218</v>
      </c>
      <c r="I71" s="51" t="s">
        <v>15</v>
      </c>
      <c r="J71" s="51" t="s">
        <v>15</v>
      </c>
      <c r="K71" s="51" t="s">
        <v>15</v>
      </c>
      <c r="L71" s="51" t="s">
        <v>23</v>
      </c>
      <c r="M71" s="52" t="s">
        <v>23</v>
      </c>
      <c r="N71" s="52" t="s">
        <v>15</v>
      </c>
    </row>
    <row r="72" spans="1:14" ht="14.4" x14ac:dyDescent="0.25">
      <c r="A72" s="36">
        <v>65</v>
      </c>
      <c r="B72" s="37">
        <v>830</v>
      </c>
      <c r="C72" s="3" t="s">
        <v>158</v>
      </c>
      <c r="D72" s="40" t="s">
        <v>159</v>
      </c>
      <c r="E72" s="6" t="s">
        <v>7</v>
      </c>
      <c r="F72" s="8" t="s">
        <v>93</v>
      </c>
      <c r="G72" s="9" t="s">
        <v>96</v>
      </c>
      <c r="H72" s="49" t="s">
        <v>218</v>
      </c>
      <c r="I72" s="51" t="s">
        <v>15</v>
      </c>
      <c r="J72" s="51" t="s">
        <v>15</v>
      </c>
      <c r="K72" s="51" t="s">
        <v>23</v>
      </c>
      <c r="L72" s="51" t="s">
        <v>23</v>
      </c>
      <c r="M72" s="52" t="s">
        <v>23</v>
      </c>
      <c r="N72" s="52" t="s">
        <v>23</v>
      </c>
    </row>
    <row r="73" spans="1:14" ht="28.8" x14ac:dyDescent="0.25">
      <c r="A73" s="36">
        <v>66</v>
      </c>
      <c r="B73" s="37">
        <v>831</v>
      </c>
      <c r="C73" s="3" t="s">
        <v>160</v>
      </c>
      <c r="D73" s="40" t="s">
        <v>161</v>
      </c>
      <c r="E73" s="6" t="s">
        <v>7</v>
      </c>
      <c r="F73" s="8" t="s">
        <v>93</v>
      </c>
      <c r="G73" s="9" t="s">
        <v>162</v>
      </c>
      <c r="H73" s="49" t="s">
        <v>218</v>
      </c>
      <c r="I73" s="51" t="s">
        <v>23</v>
      </c>
      <c r="J73" s="51" t="s">
        <v>23</v>
      </c>
      <c r="K73" s="51" t="s">
        <v>15</v>
      </c>
      <c r="L73" s="51" t="s">
        <v>23</v>
      </c>
      <c r="M73" s="52" t="s">
        <v>23</v>
      </c>
      <c r="N73" s="52" t="s">
        <v>23</v>
      </c>
    </row>
    <row r="74" spans="1:14" ht="14.4" x14ac:dyDescent="0.25">
      <c r="A74" s="36">
        <v>67</v>
      </c>
      <c r="B74" s="37">
        <v>840</v>
      </c>
      <c r="C74" s="3" t="s">
        <v>163</v>
      </c>
      <c r="D74" s="40" t="s">
        <v>164</v>
      </c>
      <c r="E74" s="6" t="s">
        <v>7</v>
      </c>
      <c r="F74" s="8" t="s">
        <v>93</v>
      </c>
      <c r="G74" s="9" t="s">
        <v>96</v>
      </c>
      <c r="H74" s="49" t="s">
        <v>218</v>
      </c>
      <c r="I74" s="51" t="s">
        <v>15</v>
      </c>
      <c r="J74" s="51" t="s">
        <v>15</v>
      </c>
      <c r="K74" s="51" t="s">
        <v>23</v>
      </c>
      <c r="L74" s="51" t="s">
        <v>23</v>
      </c>
      <c r="M74" s="52" t="s">
        <v>23</v>
      </c>
      <c r="N74" s="52" t="s">
        <v>23</v>
      </c>
    </row>
    <row r="75" spans="1:14" ht="28.8" x14ac:dyDescent="0.25">
      <c r="A75" s="36">
        <v>68</v>
      </c>
      <c r="B75" s="37">
        <v>841</v>
      </c>
      <c r="C75" s="3" t="s">
        <v>165</v>
      </c>
      <c r="D75" s="40" t="s">
        <v>161</v>
      </c>
      <c r="E75" s="6" t="s">
        <v>7</v>
      </c>
      <c r="F75" s="8" t="s">
        <v>93</v>
      </c>
      <c r="G75" s="9" t="s">
        <v>162</v>
      </c>
      <c r="H75" s="49" t="s">
        <v>218</v>
      </c>
      <c r="I75" s="51" t="s">
        <v>23</v>
      </c>
      <c r="J75" s="51" t="s">
        <v>23</v>
      </c>
      <c r="K75" s="51" t="s">
        <v>15</v>
      </c>
      <c r="L75" s="51" t="s">
        <v>23</v>
      </c>
      <c r="M75" s="52" t="s">
        <v>23</v>
      </c>
      <c r="N75" s="52" t="s">
        <v>23</v>
      </c>
    </row>
    <row r="76" spans="1:14" ht="14.4" x14ac:dyDescent="0.25">
      <c r="A76" s="36">
        <v>69</v>
      </c>
      <c r="B76" s="37">
        <v>850</v>
      </c>
      <c r="C76" s="3" t="s">
        <v>166</v>
      </c>
      <c r="D76" s="40" t="s">
        <v>167</v>
      </c>
      <c r="E76" s="6" t="s">
        <v>7</v>
      </c>
      <c r="F76" s="8" t="s">
        <v>93</v>
      </c>
      <c r="G76" s="9" t="s">
        <v>96</v>
      </c>
      <c r="H76" s="49" t="s">
        <v>218</v>
      </c>
      <c r="I76" s="51" t="s">
        <v>15</v>
      </c>
      <c r="J76" s="51" t="s">
        <v>15</v>
      </c>
      <c r="K76" s="51" t="s">
        <v>23</v>
      </c>
      <c r="L76" s="51" t="s">
        <v>23</v>
      </c>
      <c r="M76" s="52" t="s">
        <v>23</v>
      </c>
      <c r="N76" s="52" t="s">
        <v>23</v>
      </c>
    </row>
    <row r="77" spans="1:14" ht="28.8" x14ac:dyDescent="0.25">
      <c r="A77" s="36">
        <v>70</v>
      </c>
      <c r="B77" s="37">
        <v>851</v>
      </c>
      <c r="C77" s="3" t="s">
        <v>168</v>
      </c>
      <c r="D77" s="40" t="s">
        <v>161</v>
      </c>
      <c r="E77" s="6" t="s">
        <v>7</v>
      </c>
      <c r="F77" s="8" t="s">
        <v>93</v>
      </c>
      <c r="G77" s="9" t="s">
        <v>162</v>
      </c>
      <c r="H77" s="49" t="s">
        <v>218</v>
      </c>
      <c r="I77" s="51" t="s">
        <v>23</v>
      </c>
      <c r="J77" s="51" t="s">
        <v>23</v>
      </c>
      <c r="K77" s="51" t="s">
        <v>15</v>
      </c>
      <c r="L77" s="51" t="s">
        <v>23</v>
      </c>
      <c r="M77" s="52" t="s">
        <v>23</v>
      </c>
      <c r="N77" s="52" t="s">
        <v>23</v>
      </c>
    </row>
    <row r="78" spans="1:14" ht="14.4" x14ac:dyDescent="0.25">
      <c r="A78" s="36">
        <v>71</v>
      </c>
      <c r="B78" s="37">
        <v>860</v>
      </c>
      <c r="C78" s="3" t="s">
        <v>169</v>
      </c>
      <c r="D78" s="40" t="s">
        <v>157</v>
      </c>
      <c r="E78" s="6" t="s">
        <v>7</v>
      </c>
      <c r="F78" s="8" t="s">
        <v>93</v>
      </c>
      <c r="G78" s="9" t="s">
        <v>96</v>
      </c>
      <c r="H78" s="49" t="s">
        <v>218</v>
      </c>
      <c r="I78" s="51" t="s">
        <v>15</v>
      </c>
      <c r="J78" s="51" t="s">
        <v>15</v>
      </c>
      <c r="K78" s="51" t="s">
        <v>15</v>
      </c>
      <c r="L78" s="51" t="s">
        <v>23</v>
      </c>
      <c r="M78" s="52" t="s">
        <v>23</v>
      </c>
      <c r="N78" s="52" t="s">
        <v>15</v>
      </c>
    </row>
    <row r="79" spans="1:14" ht="28.8" x14ac:dyDescent="0.25">
      <c r="A79" s="36">
        <v>72</v>
      </c>
      <c r="B79" s="37">
        <v>870</v>
      </c>
      <c r="C79" s="3" t="s">
        <v>170</v>
      </c>
      <c r="D79" s="40" t="s">
        <v>171</v>
      </c>
      <c r="E79" s="6" t="s">
        <v>7</v>
      </c>
      <c r="F79" s="8" t="s">
        <v>93</v>
      </c>
      <c r="G79" s="9" t="s">
        <v>96</v>
      </c>
      <c r="H79" s="49" t="s">
        <v>218</v>
      </c>
      <c r="I79" s="51" t="s">
        <v>15</v>
      </c>
      <c r="J79" s="51" t="s">
        <v>15</v>
      </c>
      <c r="K79" s="51" t="s">
        <v>15</v>
      </c>
      <c r="L79" s="51" t="s">
        <v>23</v>
      </c>
      <c r="M79" s="52" t="s">
        <v>23</v>
      </c>
      <c r="N79" s="52" t="s">
        <v>15</v>
      </c>
    </row>
    <row r="80" spans="1:14" ht="14.4" x14ac:dyDescent="0.25">
      <c r="A80" s="36">
        <v>73</v>
      </c>
      <c r="B80" s="37">
        <v>880</v>
      </c>
      <c r="C80" s="3" t="s">
        <v>172</v>
      </c>
      <c r="D80" s="40" t="s">
        <v>173</v>
      </c>
      <c r="E80" s="6" t="s">
        <v>7</v>
      </c>
      <c r="F80" s="8" t="s">
        <v>93</v>
      </c>
      <c r="G80" s="9" t="s">
        <v>96</v>
      </c>
      <c r="H80" s="49" t="s">
        <v>218</v>
      </c>
      <c r="I80" s="51" t="s">
        <v>15</v>
      </c>
      <c r="J80" s="51" t="s">
        <v>15</v>
      </c>
      <c r="K80" s="51" t="s">
        <v>15</v>
      </c>
      <c r="L80" s="51" t="s">
        <v>23</v>
      </c>
      <c r="M80" s="52" t="s">
        <v>23</v>
      </c>
      <c r="N80" s="52" t="s">
        <v>15</v>
      </c>
    </row>
    <row r="81" spans="1:14" ht="28.8" x14ac:dyDescent="0.25">
      <c r="A81" s="36">
        <v>74</v>
      </c>
      <c r="B81" s="37">
        <v>980</v>
      </c>
      <c r="C81" s="3" t="s">
        <v>174</v>
      </c>
      <c r="D81" s="40" t="s">
        <v>175</v>
      </c>
      <c r="E81" s="6" t="s">
        <v>7</v>
      </c>
      <c r="F81" s="8" t="s">
        <v>93</v>
      </c>
      <c r="G81" s="9" t="s">
        <v>96</v>
      </c>
      <c r="H81" s="49" t="s">
        <v>218</v>
      </c>
      <c r="I81" s="51" t="s">
        <v>15</v>
      </c>
      <c r="J81" s="51" t="s">
        <v>15</v>
      </c>
      <c r="K81" s="51" t="s">
        <v>15</v>
      </c>
      <c r="L81" s="51" t="s">
        <v>23</v>
      </c>
      <c r="M81" s="52" t="s">
        <v>23</v>
      </c>
      <c r="N81" s="52" t="s">
        <v>15</v>
      </c>
    </row>
    <row r="82" spans="1:14" ht="14.4" x14ac:dyDescent="0.25">
      <c r="A82" s="36">
        <v>75</v>
      </c>
      <c r="B82" s="37">
        <v>990</v>
      </c>
      <c r="C82" s="3" t="s">
        <v>176</v>
      </c>
      <c r="D82" s="40" t="s">
        <v>177</v>
      </c>
      <c r="E82" s="6" t="s">
        <v>7</v>
      </c>
      <c r="F82" s="8" t="s">
        <v>93</v>
      </c>
      <c r="G82" s="9" t="s">
        <v>96</v>
      </c>
      <c r="H82" s="49" t="s">
        <v>218</v>
      </c>
      <c r="I82" s="51" t="s">
        <v>15</v>
      </c>
      <c r="J82" s="51" t="s">
        <v>15</v>
      </c>
      <c r="K82" s="51" t="s">
        <v>15</v>
      </c>
      <c r="L82" s="51" t="s">
        <v>23</v>
      </c>
      <c r="M82" s="52" t="s">
        <v>23</v>
      </c>
      <c r="N82" s="52" t="s">
        <v>15</v>
      </c>
    </row>
    <row r="83" spans="1:14" ht="14.4" x14ac:dyDescent="0.25">
      <c r="A83" s="36">
        <v>76</v>
      </c>
      <c r="B83" s="37">
        <v>1000</v>
      </c>
      <c r="C83" s="3" t="s">
        <v>178</v>
      </c>
      <c r="D83" s="40" t="s">
        <v>179</v>
      </c>
      <c r="E83" s="6" t="s">
        <v>7</v>
      </c>
      <c r="F83" s="8" t="s">
        <v>93</v>
      </c>
      <c r="G83" s="9" t="s">
        <v>96</v>
      </c>
      <c r="H83" s="49" t="s">
        <v>218</v>
      </c>
      <c r="I83" s="51" t="s">
        <v>15</v>
      </c>
      <c r="J83" s="51" t="s">
        <v>15</v>
      </c>
      <c r="K83" s="51" t="s">
        <v>15</v>
      </c>
      <c r="L83" s="51" t="s">
        <v>23</v>
      </c>
      <c r="M83" s="52" t="s">
        <v>23</v>
      </c>
      <c r="N83" s="52" t="s">
        <v>15</v>
      </c>
    </row>
    <row r="84" spans="1:14" ht="14.4" x14ac:dyDescent="0.25">
      <c r="A84" s="36">
        <v>77</v>
      </c>
      <c r="B84" s="37">
        <v>1010</v>
      </c>
      <c r="C84" s="3" t="s">
        <v>180</v>
      </c>
      <c r="D84" s="41" t="s">
        <v>181</v>
      </c>
      <c r="E84" s="4" t="s">
        <v>7</v>
      </c>
      <c r="F84" s="8" t="s">
        <v>93</v>
      </c>
      <c r="G84" s="9" t="s">
        <v>96</v>
      </c>
      <c r="H84" s="49" t="s">
        <v>218</v>
      </c>
      <c r="I84" s="51" t="s">
        <v>15</v>
      </c>
      <c r="J84" s="51" t="s">
        <v>15</v>
      </c>
      <c r="K84" s="51" t="s">
        <v>15</v>
      </c>
      <c r="L84" s="51" t="s">
        <v>15</v>
      </c>
      <c r="M84" s="52" t="s">
        <v>23</v>
      </c>
      <c r="N84" s="52" t="s">
        <v>15</v>
      </c>
    </row>
    <row r="85" spans="1:14" ht="14.4" x14ac:dyDescent="0.25">
      <c r="A85" s="36">
        <v>78</v>
      </c>
      <c r="B85" s="37">
        <v>1020</v>
      </c>
      <c r="C85" s="3" t="s">
        <v>182</v>
      </c>
      <c r="D85" s="41" t="s">
        <v>183</v>
      </c>
      <c r="E85" s="4" t="s">
        <v>7</v>
      </c>
      <c r="F85" s="8" t="s">
        <v>93</v>
      </c>
      <c r="G85" s="9" t="s">
        <v>96</v>
      </c>
      <c r="H85" s="49" t="s">
        <v>218</v>
      </c>
      <c r="I85" s="51" t="s">
        <v>15</v>
      </c>
      <c r="J85" s="51" t="s">
        <v>15</v>
      </c>
      <c r="K85" s="51" t="s">
        <v>15</v>
      </c>
      <c r="L85" s="51" t="s">
        <v>15</v>
      </c>
      <c r="M85" s="52" t="s">
        <v>23</v>
      </c>
      <c r="N85" s="52" t="s">
        <v>15</v>
      </c>
    </row>
    <row r="86" spans="1:14" ht="43.2" x14ac:dyDescent="0.25">
      <c r="A86" s="36">
        <v>79</v>
      </c>
      <c r="B86" s="37">
        <v>1030</v>
      </c>
      <c r="C86" s="3" t="s">
        <v>184</v>
      </c>
      <c r="D86" s="41" t="s">
        <v>185</v>
      </c>
      <c r="E86" s="4" t="s">
        <v>7</v>
      </c>
      <c r="F86" s="8" t="s">
        <v>93</v>
      </c>
      <c r="G86" s="9" t="s">
        <v>96</v>
      </c>
      <c r="H86" s="49" t="s">
        <v>218</v>
      </c>
      <c r="I86" s="51" t="s">
        <v>15</v>
      </c>
      <c r="J86" s="51" t="s">
        <v>15</v>
      </c>
      <c r="K86" s="51" t="s">
        <v>15</v>
      </c>
      <c r="L86" s="51" t="s">
        <v>15</v>
      </c>
      <c r="M86" s="52" t="s">
        <v>23</v>
      </c>
      <c r="N86" s="52" t="s">
        <v>15</v>
      </c>
    </row>
    <row r="87" spans="1:14" ht="28.8" x14ac:dyDescent="0.25">
      <c r="A87" s="36">
        <v>80</v>
      </c>
      <c r="B87" s="37">
        <v>1040</v>
      </c>
      <c r="C87" s="3" t="s">
        <v>186</v>
      </c>
      <c r="D87" s="41" t="s">
        <v>187</v>
      </c>
      <c r="E87" s="4" t="s">
        <v>7</v>
      </c>
      <c r="F87" s="8" t="s">
        <v>93</v>
      </c>
      <c r="G87" s="9" t="s">
        <v>162</v>
      </c>
      <c r="H87" s="49" t="s">
        <v>218</v>
      </c>
      <c r="I87" s="51" t="s">
        <v>15</v>
      </c>
      <c r="J87" s="51" t="s">
        <v>15</v>
      </c>
      <c r="K87" s="51" t="s">
        <v>15</v>
      </c>
      <c r="L87" s="51" t="s">
        <v>23</v>
      </c>
      <c r="M87" s="52" t="s">
        <v>23</v>
      </c>
      <c r="N87" s="52" t="s">
        <v>15</v>
      </c>
    </row>
    <row r="88" spans="1:14" ht="14.4" x14ac:dyDescent="0.25">
      <c r="A88" s="36">
        <v>81</v>
      </c>
      <c r="B88" s="37">
        <v>1050</v>
      </c>
      <c r="C88" s="3" t="s">
        <v>188</v>
      </c>
      <c r="D88" s="41" t="s">
        <v>189</v>
      </c>
      <c r="E88" s="4" t="s">
        <v>7</v>
      </c>
      <c r="F88" s="8" t="s">
        <v>93</v>
      </c>
      <c r="G88" s="9" t="s">
        <v>96</v>
      </c>
      <c r="H88" s="49" t="s">
        <v>218</v>
      </c>
      <c r="I88" s="51" t="s">
        <v>15</v>
      </c>
      <c r="J88" s="51" t="s">
        <v>15</v>
      </c>
      <c r="K88" s="51" t="s">
        <v>15</v>
      </c>
      <c r="L88" s="51" t="s">
        <v>23</v>
      </c>
      <c r="M88" s="52" t="s">
        <v>23</v>
      </c>
      <c r="N88" s="52" t="s">
        <v>15</v>
      </c>
    </row>
    <row r="89" spans="1:14" ht="28.8" x14ac:dyDescent="0.25">
      <c r="A89" s="36">
        <v>82</v>
      </c>
      <c r="B89" s="37">
        <v>1060</v>
      </c>
      <c r="C89" s="3" t="s">
        <v>190</v>
      </c>
      <c r="D89" s="41" t="s">
        <v>191</v>
      </c>
      <c r="E89" s="4" t="s">
        <v>7</v>
      </c>
      <c r="F89" s="8" t="s">
        <v>93</v>
      </c>
      <c r="G89" s="9" t="s">
        <v>96</v>
      </c>
      <c r="H89" s="49" t="s">
        <v>218</v>
      </c>
      <c r="I89" s="51" t="s">
        <v>15</v>
      </c>
      <c r="J89" s="51" t="s">
        <v>15</v>
      </c>
      <c r="K89" s="51" t="s">
        <v>15</v>
      </c>
      <c r="L89" s="51" t="s">
        <v>23</v>
      </c>
      <c r="M89" s="52" t="s">
        <v>23</v>
      </c>
      <c r="N89" s="52" t="s">
        <v>15</v>
      </c>
    </row>
    <row r="90" spans="1:14" ht="14.4" x14ac:dyDescent="0.25">
      <c r="A90" s="36">
        <v>83</v>
      </c>
      <c r="B90" s="36">
        <v>1070</v>
      </c>
      <c r="C90" s="3" t="s">
        <v>192</v>
      </c>
      <c r="D90" s="41" t="s">
        <v>193</v>
      </c>
      <c r="E90" s="4" t="s">
        <v>7</v>
      </c>
      <c r="F90" s="8" t="s">
        <v>93</v>
      </c>
      <c r="G90" s="9" t="s">
        <v>96</v>
      </c>
      <c r="H90" s="49" t="s">
        <v>218</v>
      </c>
      <c r="I90" s="51" t="s">
        <v>15</v>
      </c>
      <c r="J90" s="51" t="s">
        <v>15</v>
      </c>
      <c r="K90" s="51" t="s">
        <v>15</v>
      </c>
      <c r="L90" s="51" t="s">
        <v>23</v>
      </c>
      <c r="M90" s="52" t="s">
        <v>23</v>
      </c>
      <c r="N90" s="52" t="s">
        <v>15</v>
      </c>
    </row>
    <row r="91" spans="1:14" ht="43.2" x14ac:dyDescent="0.25">
      <c r="A91" s="36">
        <v>84</v>
      </c>
      <c r="B91" s="36">
        <v>1310</v>
      </c>
      <c r="C91" s="3" t="s">
        <v>194</v>
      </c>
      <c r="D91" s="41" t="s">
        <v>195</v>
      </c>
      <c r="E91" s="4" t="s">
        <v>20</v>
      </c>
      <c r="F91" s="8" t="s">
        <v>196</v>
      </c>
      <c r="G91" s="9" t="s">
        <v>197</v>
      </c>
      <c r="H91" s="49" t="str">
        <f>VLOOKUP(B91,Table1[[idNr]:[Publiceren (mogelijk waardes; (T)echnische eis, (F)unctionele Eis of (R)ichtlijn)]],4,0)</f>
        <v>F</v>
      </c>
      <c r="I91" s="51" t="s">
        <v>15</v>
      </c>
      <c r="J91" s="51" t="s">
        <v>15</v>
      </c>
      <c r="K91" s="51" t="s">
        <v>15</v>
      </c>
      <c r="L91" s="51" t="s">
        <v>15</v>
      </c>
      <c r="M91" s="52" t="s">
        <v>15</v>
      </c>
      <c r="N91" s="52" t="s">
        <v>15</v>
      </c>
    </row>
    <row r="92" spans="1:14" ht="57.6" x14ac:dyDescent="0.25">
      <c r="A92" s="36">
        <v>85</v>
      </c>
      <c r="B92" s="36">
        <v>1560</v>
      </c>
      <c r="C92" s="3" t="s">
        <v>198</v>
      </c>
      <c r="D92" s="41" t="s">
        <v>199</v>
      </c>
      <c r="E92" s="4" t="s">
        <v>7</v>
      </c>
      <c r="F92" s="8" t="s">
        <v>93</v>
      </c>
      <c r="G92" s="9" t="s">
        <v>96</v>
      </c>
      <c r="H92" s="49" t="s">
        <v>218</v>
      </c>
      <c r="I92" s="51" t="s">
        <v>15</v>
      </c>
      <c r="J92" s="51" t="s">
        <v>15</v>
      </c>
      <c r="K92" s="51" t="s">
        <v>15</v>
      </c>
      <c r="L92" s="51" t="s">
        <v>15</v>
      </c>
      <c r="M92" s="52" t="s">
        <v>15</v>
      </c>
      <c r="N92" s="52" t="s">
        <v>15</v>
      </c>
    </row>
    <row r="93" spans="1:14" ht="28.8" x14ac:dyDescent="0.25">
      <c r="A93" s="36">
        <v>86</v>
      </c>
      <c r="B93" s="36">
        <v>1570</v>
      </c>
      <c r="C93" s="3" t="s">
        <v>200</v>
      </c>
      <c r="D93" s="41" t="s">
        <v>201</v>
      </c>
      <c r="E93" s="4" t="s">
        <v>7</v>
      </c>
      <c r="F93" s="8" t="s">
        <v>93</v>
      </c>
      <c r="G93" s="9" t="s">
        <v>96</v>
      </c>
      <c r="H93" s="49" t="s">
        <v>218</v>
      </c>
      <c r="I93" s="51" t="s">
        <v>15</v>
      </c>
      <c r="J93" s="51" t="s">
        <v>15</v>
      </c>
      <c r="K93" s="51" t="s">
        <v>15</v>
      </c>
      <c r="L93" s="51" t="s">
        <v>15</v>
      </c>
      <c r="M93" s="52" t="s">
        <v>15</v>
      </c>
      <c r="N93" s="52" t="s">
        <v>15</v>
      </c>
    </row>
    <row r="94" spans="1:14" ht="28.8" x14ac:dyDescent="0.25">
      <c r="A94" s="54">
        <v>87</v>
      </c>
      <c r="B94" s="8"/>
      <c r="C94" s="35" t="s">
        <v>352</v>
      </c>
      <c r="D94" s="41" t="s">
        <v>351</v>
      </c>
      <c r="E94" s="9" t="s">
        <v>20</v>
      </c>
      <c r="F94" s="12" t="s">
        <v>28</v>
      </c>
      <c r="G94" s="8"/>
      <c r="H94" s="50" t="s">
        <v>222</v>
      </c>
      <c r="I94" s="55" t="s">
        <v>15</v>
      </c>
      <c r="J94" s="55" t="s">
        <v>15</v>
      </c>
      <c r="K94" s="55" t="s">
        <v>15</v>
      </c>
      <c r="L94" s="55" t="s">
        <v>15</v>
      </c>
      <c r="M94" s="56" t="s">
        <v>23</v>
      </c>
      <c r="N94" s="56" t="s">
        <v>23</v>
      </c>
    </row>
  </sheetData>
  <autoFilter ref="A1:L90" xr:uid="{E4B24431-424F-482C-9361-8CF92F07EF17}">
    <sortState xmlns:xlrd2="http://schemas.microsoft.com/office/spreadsheetml/2017/richdata2" ref="A2:L93">
      <sortCondition descending="1" ref="F1:F90"/>
    </sortState>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27FE-5940-4AF5-8ED0-15BFA9283A3D}">
  <dimension ref="A1:E32"/>
  <sheetViews>
    <sheetView topLeftCell="A16" workbookViewId="0">
      <selection activeCell="C30" sqref="C30"/>
    </sheetView>
  </sheetViews>
  <sheetFormatPr defaultRowHeight="13.2" x14ac:dyDescent="0.25"/>
  <cols>
    <col min="1" max="1" width="3.6640625" bestFit="1" customWidth="1"/>
    <col min="2" max="2" width="9.88671875" bestFit="1" customWidth="1"/>
    <col min="3" max="3" width="64.33203125" bestFit="1" customWidth="1"/>
    <col min="4" max="4" width="9.33203125" bestFit="1" customWidth="1"/>
    <col min="5" max="5" width="44.6640625" customWidth="1"/>
  </cols>
  <sheetData>
    <row r="1" spans="1:5" x14ac:dyDescent="0.25">
      <c r="A1" s="7" t="s">
        <v>0</v>
      </c>
      <c r="B1" s="7" t="s">
        <v>284</v>
      </c>
      <c r="C1" s="7" t="s">
        <v>283</v>
      </c>
      <c r="D1" s="7" t="s">
        <v>285</v>
      </c>
      <c r="E1" s="47" t="s">
        <v>320</v>
      </c>
    </row>
    <row r="2" spans="1:5" x14ac:dyDescent="0.25">
      <c r="A2" s="8">
        <v>1</v>
      </c>
      <c r="B2" s="8" t="s">
        <v>99</v>
      </c>
      <c r="C2" s="8" t="s">
        <v>286</v>
      </c>
      <c r="D2" s="34">
        <v>43690</v>
      </c>
      <c r="E2" s="8"/>
    </row>
    <row r="3" spans="1:5" x14ac:dyDescent="0.25">
      <c r="A3" s="8">
        <v>2</v>
      </c>
      <c r="B3" s="8" t="s">
        <v>97</v>
      </c>
      <c r="C3" s="8" t="s">
        <v>286</v>
      </c>
      <c r="D3" s="34">
        <v>43690</v>
      </c>
      <c r="E3" s="8"/>
    </row>
    <row r="4" spans="1:5" x14ac:dyDescent="0.25">
      <c r="A4" s="8">
        <v>3</v>
      </c>
      <c r="B4" s="8" t="s">
        <v>144</v>
      </c>
      <c r="C4" s="8" t="s">
        <v>286</v>
      </c>
      <c r="D4" s="34">
        <v>43690</v>
      </c>
      <c r="E4" s="8"/>
    </row>
    <row r="5" spans="1:5" x14ac:dyDescent="0.25">
      <c r="A5" s="8">
        <v>4</v>
      </c>
      <c r="B5" s="8" t="s">
        <v>166</v>
      </c>
      <c r="C5" s="8" t="s">
        <v>295</v>
      </c>
      <c r="D5" s="34" t="s">
        <v>12</v>
      </c>
      <c r="E5" s="8" t="s">
        <v>321</v>
      </c>
    </row>
    <row r="6" spans="1:5" x14ac:dyDescent="0.25">
      <c r="A6" s="8">
        <v>5</v>
      </c>
      <c r="B6" s="8" t="s">
        <v>66</v>
      </c>
      <c r="C6" s="8" t="s">
        <v>286</v>
      </c>
      <c r="D6" s="34">
        <v>43690</v>
      </c>
      <c r="E6" s="8"/>
    </row>
    <row r="7" spans="1:5" x14ac:dyDescent="0.25">
      <c r="A7" s="8">
        <v>6</v>
      </c>
      <c r="B7" s="8" t="s">
        <v>202</v>
      </c>
      <c r="C7" s="8" t="s">
        <v>286</v>
      </c>
      <c r="D7" s="34">
        <v>43690</v>
      </c>
      <c r="E7" s="8"/>
    </row>
    <row r="8" spans="1:5" x14ac:dyDescent="0.25">
      <c r="A8" s="8">
        <v>7</v>
      </c>
      <c r="B8" s="8" t="s">
        <v>172</v>
      </c>
      <c r="C8" s="8" t="s">
        <v>296</v>
      </c>
      <c r="D8" s="34">
        <v>43690</v>
      </c>
      <c r="E8" s="8"/>
    </row>
    <row r="9" spans="1:5" x14ac:dyDescent="0.25">
      <c r="A9" s="8">
        <v>8</v>
      </c>
      <c r="B9" s="8" t="s">
        <v>311</v>
      </c>
      <c r="C9" s="8" t="s">
        <v>297</v>
      </c>
      <c r="D9" s="34">
        <v>43690</v>
      </c>
      <c r="E9" s="8"/>
    </row>
    <row r="10" spans="1:5" x14ac:dyDescent="0.25">
      <c r="A10" s="12">
        <v>9</v>
      </c>
      <c r="B10" s="12" t="s">
        <v>298</v>
      </c>
      <c r="C10" s="12" t="s">
        <v>307</v>
      </c>
      <c r="D10" s="34">
        <v>43690</v>
      </c>
      <c r="E10" s="8"/>
    </row>
    <row r="11" spans="1:5" x14ac:dyDescent="0.25">
      <c r="A11" s="12">
        <v>10</v>
      </c>
      <c r="B11" s="12" t="s">
        <v>302</v>
      </c>
      <c r="C11" s="12" t="s">
        <v>308</v>
      </c>
      <c r="D11" s="34">
        <v>43690</v>
      </c>
      <c r="E11" s="8"/>
    </row>
    <row r="12" spans="1:5" x14ac:dyDescent="0.25">
      <c r="A12" s="12">
        <v>11</v>
      </c>
      <c r="B12" s="12" t="s">
        <v>305</v>
      </c>
      <c r="C12" s="12" t="s">
        <v>309</v>
      </c>
      <c r="D12" s="34">
        <v>43690</v>
      </c>
      <c r="E12" s="8"/>
    </row>
    <row r="13" spans="1:5" x14ac:dyDescent="0.25">
      <c r="A13" s="12">
        <v>12</v>
      </c>
      <c r="B13" s="12" t="s">
        <v>306</v>
      </c>
      <c r="C13" s="12" t="s">
        <v>310</v>
      </c>
      <c r="D13" s="34">
        <v>43690</v>
      </c>
      <c r="E13" s="8"/>
    </row>
    <row r="14" spans="1:5" x14ac:dyDescent="0.25">
      <c r="A14" s="12">
        <v>13</v>
      </c>
      <c r="B14" s="12" t="s">
        <v>311</v>
      </c>
      <c r="C14" s="12" t="s">
        <v>314</v>
      </c>
      <c r="D14" s="34">
        <v>43690</v>
      </c>
      <c r="E14" s="8"/>
    </row>
    <row r="15" spans="1:5" x14ac:dyDescent="0.25">
      <c r="A15" s="12">
        <v>14</v>
      </c>
      <c r="B15" s="12" t="s">
        <v>18</v>
      </c>
      <c r="C15" s="12" t="s">
        <v>350</v>
      </c>
      <c r="D15" s="34">
        <v>43801</v>
      </c>
      <c r="E15" s="8" t="s">
        <v>322</v>
      </c>
    </row>
    <row r="16" spans="1:5" x14ac:dyDescent="0.25">
      <c r="A16" s="12">
        <v>15</v>
      </c>
      <c r="B16" s="12" t="s">
        <v>21</v>
      </c>
      <c r="C16" s="12" t="s">
        <v>350</v>
      </c>
      <c r="D16" s="34">
        <v>43801</v>
      </c>
      <c r="E16" s="8" t="s">
        <v>322</v>
      </c>
    </row>
    <row r="17" spans="1:5" x14ac:dyDescent="0.25">
      <c r="A17" s="12">
        <v>16</v>
      </c>
      <c r="B17" s="12" t="s">
        <v>26</v>
      </c>
      <c r="C17" s="12" t="s">
        <v>350</v>
      </c>
      <c r="D17" s="34">
        <v>43801</v>
      </c>
      <c r="E17" s="8" t="s">
        <v>322</v>
      </c>
    </row>
    <row r="18" spans="1:5" x14ac:dyDescent="0.25">
      <c r="A18" s="12">
        <v>17</v>
      </c>
      <c r="B18" s="12" t="s">
        <v>10</v>
      </c>
      <c r="C18" s="12" t="s">
        <v>317</v>
      </c>
      <c r="D18" s="34">
        <v>43801</v>
      </c>
      <c r="E18" s="8" t="s">
        <v>349</v>
      </c>
    </row>
    <row r="19" spans="1:5" x14ac:dyDescent="0.25">
      <c r="A19" s="12">
        <v>18</v>
      </c>
      <c r="B19" s="12" t="s">
        <v>29</v>
      </c>
      <c r="C19" s="12" t="s">
        <v>317</v>
      </c>
      <c r="D19" s="34">
        <v>43801</v>
      </c>
      <c r="E19" s="8" t="s">
        <v>322</v>
      </c>
    </row>
    <row r="20" spans="1:5" x14ac:dyDescent="0.25">
      <c r="A20" s="12">
        <v>19</v>
      </c>
      <c r="B20" s="12" t="s">
        <v>35</v>
      </c>
      <c r="C20" s="12" t="s">
        <v>317</v>
      </c>
      <c r="D20" s="34">
        <v>43801</v>
      </c>
      <c r="E20" s="8" t="s">
        <v>322</v>
      </c>
    </row>
    <row r="21" spans="1:5" x14ac:dyDescent="0.25">
      <c r="A21" s="12">
        <v>20</v>
      </c>
      <c r="B21" s="12" t="s">
        <v>323</v>
      </c>
      <c r="C21" s="12" t="s">
        <v>324</v>
      </c>
      <c r="D21" s="34">
        <v>43801</v>
      </c>
      <c r="E21" s="8" t="s">
        <v>322</v>
      </c>
    </row>
    <row r="22" spans="1:5" x14ac:dyDescent="0.25">
      <c r="A22" s="12">
        <v>21</v>
      </c>
      <c r="B22" s="12" t="s">
        <v>305</v>
      </c>
      <c r="C22" s="12" t="s">
        <v>329</v>
      </c>
      <c r="D22" s="34">
        <v>43801</v>
      </c>
      <c r="E22" s="8" t="s">
        <v>349</v>
      </c>
    </row>
    <row r="23" spans="1:5" x14ac:dyDescent="0.25">
      <c r="A23" s="12">
        <v>22</v>
      </c>
      <c r="B23" s="12" t="s">
        <v>330</v>
      </c>
      <c r="C23" s="12" t="s">
        <v>324</v>
      </c>
      <c r="D23" s="34">
        <v>43801</v>
      </c>
      <c r="E23" s="8" t="s">
        <v>322</v>
      </c>
    </row>
    <row r="24" spans="1:5" x14ac:dyDescent="0.25">
      <c r="A24" s="12">
        <v>23</v>
      </c>
      <c r="B24" s="12" t="s">
        <v>339</v>
      </c>
      <c r="C24" s="12" t="s">
        <v>324</v>
      </c>
      <c r="D24" s="34">
        <v>43801</v>
      </c>
      <c r="E24" s="8" t="s">
        <v>322</v>
      </c>
    </row>
    <row r="25" spans="1:5" x14ac:dyDescent="0.25">
      <c r="A25" s="12">
        <v>24</v>
      </c>
      <c r="B25" s="12" t="s">
        <v>332</v>
      </c>
      <c r="C25" s="12" t="s">
        <v>324</v>
      </c>
      <c r="D25" s="34">
        <v>43801</v>
      </c>
      <c r="E25" s="8" t="s">
        <v>322</v>
      </c>
    </row>
    <row r="26" spans="1:5" x14ac:dyDescent="0.25">
      <c r="A26" s="12">
        <v>25</v>
      </c>
      <c r="B26" s="12" t="s">
        <v>340</v>
      </c>
      <c r="C26" s="12" t="s">
        <v>324</v>
      </c>
      <c r="D26" s="34">
        <v>43801</v>
      </c>
      <c r="E26" s="8" t="s">
        <v>322</v>
      </c>
    </row>
    <row r="27" spans="1:5" x14ac:dyDescent="0.25">
      <c r="A27" s="12">
        <v>26</v>
      </c>
      <c r="B27" s="12" t="s">
        <v>341</v>
      </c>
      <c r="C27" s="12" t="s">
        <v>324</v>
      </c>
      <c r="D27" s="34">
        <v>43801</v>
      </c>
      <c r="E27" s="8" t="s">
        <v>322</v>
      </c>
    </row>
    <row r="28" spans="1:5" x14ac:dyDescent="0.25">
      <c r="A28" s="12">
        <v>27</v>
      </c>
      <c r="B28" s="12" t="s">
        <v>337</v>
      </c>
      <c r="C28" s="12" t="s">
        <v>324</v>
      </c>
      <c r="D28" s="34">
        <v>43801</v>
      </c>
      <c r="E28" s="8" t="s">
        <v>322</v>
      </c>
    </row>
    <row r="29" spans="1:5" x14ac:dyDescent="0.25">
      <c r="A29" s="12">
        <v>28</v>
      </c>
      <c r="B29" s="12" t="s">
        <v>338</v>
      </c>
      <c r="C29" s="12" t="s">
        <v>324</v>
      </c>
      <c r="D29" s="34">
        <v>43801</v>
      </c>
      <c r="E29" s="8" t="s">
        <v>322</v>
      </c>
    </row>
    <row r="30" spans="1:5" x14ac:dyDescent="0.25">
      <c r="A30" s="12">
        <v>29</v>
      </c>
      <c r="B30" s="12" t="s">
        <v>158</v>
      </c>
      <c r="C30" s="12" t="s">
        <v>329</v>
      </c>
      <c r="D30" s="34">
        <v>43801</v>
      </c>
      <c r="E30" s="8" t="s">
        <v>349</v>
      </c>
    </row>
    <row r="31" spans="1:5" x14ac:dyDescent="0.25">
      <c r="A31" s="12">
        <v>30</v>
      </c>
      <c r="B31" s="12" t="s">
        <v>163</v>
      </c>
      <c r="C31" s="12" t="s">
        <v>329</v>
      </c>
      <c r="D31" s="34">
        <v>43801</v>
      </c>
      <c r="E31" s="8" t="s">
        <v>349</v>
      </c>
    </row>
    <row r="32" spans="1:5" x14ac:dyDescent="0.25">
      <c r="A32" s="12">
        <v>31</v>
      </c>
      <c r="B32" s="12" t="s">
        <v>166</v>
      </c>
      <c r="C32" s="12" t="s">
        <v>329</v>
      </c>
      <c r="D32" s="34">
        <v>43801</v>
      </c>
      <c r="E32" s="8" t="s">
        <v>349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DFAD7-B2EF-48A7-99B6-A8E14BB7171B}">
  <dimension ref="A1:K112"/>
  <sheetViews>
    <sheetView topLeftCell="A55" zoomScale="70" zoomScaleNormal="70" workbookViewId="0">
      <selection activeCell="B89" sqref="B89"/>
    </sheetView>
  </sheetViews>
  <sheetFormatPr defaultRowHeight="13.2" x14ac:dyDescent="0.25"/>
  <cols>
    <col min="3" max="3" width="57.5546875" customWidth="1"/>
    <col min="9" max="9" width="28.44140625" customWidth="1"/>
    <col min="10" max="10" width="11.109375" bestFit="1" customWidth="1"/>
  </cols>
  <sheetData>
    <row r="1" spans="1:11" ht="43.8" thickBot="1" x14ac:dyDescent="0.3">
      <c r="A1" s="20" t="s">
        <v>0</v>
      </c>
      <c r="B1" s="21" t="s">
        <v>1</v>
      </c>
      <c r="C1" s="22" t="s">
        <v>2</v>
      </c>
      <c r="D1" s="21" t="s">
        <v>227</v>
      </c>
      <c r="E1" s="21" t="s">
        <v>228</v>
      </c>
      <c r="F1" s="21" t="s">
        <v>229</v>
      </c>
      <c r="G1" s="22" t="s">
        <v>230</v>
      </c>
      <c r="H1" s="22" t="s">
        <v>231</v>
      </c>
      <c r="I1" s="33" t="s">
        <v>287</v>
      </c>
      <c r="J1" s="14" t="s">
        <v>289</v>
      </c>
      <c r="K1" s="14" t="s">
        <v>288</v>
      </c>
    </row>
    <row r="2" spans="1:11" ht="15.6" thickTop="1" thickBot="1" x14ac:dyDescent="0.3">
      <c r="A2" s="23"/>
      <c r="B2" s="24" t="s">
        <v>39</v>
      </c>
      <c r="C2" s="24" t="str">
        <f>'Prio''s'!D2</f>
        <v>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v>
      </c>
      <c r="D2" s="24" t="s">
        <v>43</v>
      </c>
      <c r="E2" s="24" t="s">
        <v>15</v>
      </c>
      <c r="F2" s="24" t="s">
        <v>15</v>
      </c>
      <c r="G2" s="25" t="s">
        <v>23</v>
      </c>
      <c r="H2" s="25"/>
      <c r="I2" t="s">
        <v>40</v>
      </c>
      <c r="J2">
        <f>IF(I2=C2,1,0)</f>
        <v>0</v>
      </c>
      <c r="K2" t="s">
        <v>43</v>
      </c>
    </row>
    <row r="3" spans="1:11" ht="15" thickBot="1" x14ac:dyDescent="0.3">
      <c r="A3" s="23"/>
      <c r="B3" s="24" t="s">
        <v>44</v>
      </c>
      <c r="C3" s="24" t="s">
        <v>232</v>
      </c>
      <c r="D3" s="24" t="s">
        <v>15</v>
      </c>
      <c r="E3" s="24" t="s">
        <v>15</v>
      </c>
      <c r="F3" s="24" t="s">
        <v>15</v>
      </c>
      <c r="G3" s="25" t="s">
        <v>23</v>
      </c>
      <c r="H3" s="25"/>
      <c r="I3" t="s">
        <v>45</v>
      </c>
      <c r="J3">
        <f t="shared" ref="J3:J66" si="0">IF(I3=C3,1,0)</f>
        <v>0</v>
      </c>
      <c r="K3" t="s">
        <v>43</v>
      </c>
    </row>
    <row r="4" spans="1:11" ht="15" thickBot="1" x14ac:dyDescent="0.3">
      <c r="A4" s="23"/>
      <c r="B4" s="24" t="s">
        <v>46</v>
      </c>
      <c r="C4" s="24" t="s">
        <v>291</v>
      </c>
      <c r="D4" s="24" t="s">
        <v>15</v>
      </c>
      <c r="E4" s="24" t="s">
        <v>15</v>
      </c>
      <c r="F4" s="24" t="s">
        <v>15</v>
      </c>
      <c r="G4" s="25" t="s">
        <v>23</v>
      </c>
      <c r="H4" s="25"/>
      <c r="I4" t="s">
        <v>290</v>
      </c>
      <c r="J4">
        <f t="shared" si="0"/>
        <v>0</v>
      </c>
      <c r="K4" t="s">
        <v>43</v>
      </c>
    </row>
    <row r="5" spans="1:11" ht="15" thickBot="1" x14ac:dyDescent="0.3">
      <c r="A5" s="23"/>
      <c r="B5" s="24" t="s">
        <v>49</v>
      </c>
      <c r="C5" s="24" t="s">
        <v>233</v>
      </c>
      <c r="D5" s="24" t="s">
        <v>15</v>
      </c>
      <c r="E5" s="24" t="s">
        <v>15</v>
      </c>
      <c r="F5" s="24" t="s">
        <v>15</v>
      </c>
      <c r="G5" s="25" t="s">
        <v>23</v>
      </c>
      <c r="H5" s="25"/>
      <c r="I5" t="s">
        <v>50</v>
      </c>
      <c r="J5">
        <f t="shared" si="0"/>
        <v>0</v>
      </c>
      <c r="K5" t="s">
        <v>43</v>
      </c>
    </row>
    <row r="6" spans="1:11" ht="15" thickBot="1" x14ac:dyDescent="0.3">
      <c r="A6" s="23"/>
      <c r="B6" s="24" t="s">
        <v>51</v>
      </c>
      <c r="C6" s="24" t="s">
        <v>234</v>
      </c>
      <c r="D6" s="24" t="s">
        <v>15</v>
      </c>
      <c r="E6" s="24" t="s">
        <v>15</v>
      </c>
      <c r="F6" s="24" t="s">
        <v>15</v>
      </c>
      <c r="G6" s="26" t="s">
        <v>235</v>
      </c>
      <c r="H6" s="27" t="s">
        <v>221</v>
      </c>
      <c r="I6" t="s">
        <v>52</v>
      </c>
      <c r="J6">
        <f t="shared" si="0"/>
        <v>0</v>
      </c>
      <c r="K6" t="s">
        <v>43</v>
      </c>
    </row>
    <row r="7" spans="1:11" ht="15" thickBot="1" x14ac:dyDescent="0.3">
      <c r="A7" s="23"/>
      <c r="B7" s="24" t="s">
        <v>53</v>
      </c>
      <c r="C7" s="24" t="s">
        <v>236</v>
      </c>
      <c r="D7" s="24" t="s">
        <v>15</v>
      </c>
      <c r="E7" s="24" t="s">
        <v>15</v>
      </c>
      <c r="F7" s="24" t="s">
        <v>15</v>
      </c>
      <c r="G7" s="25" t="s">
        <v>23</v>
      </c>
      <c r="H7" s="27" t="s">
        <v>218</v>
      </c>
      <c r="I7" t="s">
        <v>54</v>
      </c>
      <c r="J7">
        <f t="shared" si="0"/>
        <v>0</v>
      </c>
      <c r="K7" t="s">
        <v>43</v>
      </c>
    </row>
    <row r="8" spans="1:11" ht="15" thickBot="1" x14ac:dyDescent="0.3">
      <c r="A8" s="23"/>
      <c r="B8" s="24" t="s">
        <v>62</v>
      </c>
      <c r="C8" s="24" t="s">
        <v>237</v>
      </c>
      <c r="D8" s="24" t="s">
        <v>15</v>
      </c>
      <c r="E8" s="24" t="s">
        <v>15</v>
      </c>
      <c r="F8" s="24" t="s">
        <v>15</v>
      </c>
      <c r="G8" s="25" t="s">
        <v>23</v>
      </c>
      <c r="H8" s="27" t="s">
        <v>218</v>
      </c>
      <c r="I8" t="s">
        <v>63</v>
      </c>
      <c r="J8">
        <f t="shared" si="0"/>
        <v>0</v>
      </c>
    </row>
    <row r="9" spans="1:11" ht="15" thickBot="1" x14ac:dyDescent="0.3">
      <c r="A9" s="23"/>
      <c r="B9" s="24" t="s">
        <v>91</v>
      </c>
      <c r="C9" s="24" t="s">
        <v>238</v>
      </c>
      <c r="D9" s="24" t="s">
        <v>15</v>
      </c>
      <c r="E9" s="24" t="s">
        <v>15</v>
      </c>
      <c r="F9" s="24" t="s">
        <v>15</v>
      </c>
      <c r="G9" s="25" t="s">
        <v>23</v>
      </c>
      <c r="H9" s="27" t="s">
        <v>218</v>
      </c>
      <c r="I9" t="s">
        <v>92</v>
      </c>
      <c r="J9">
        <f t="shared" si="0"/>
        <v>0</v>
      </c>
    </row>
    <row r="10" spans="1:11" ht="15" thickBot="1" x14ac:dyDescent="0.3">
      <c r="A10" s="23"/>
      <c r="B10" s="24" t="s">
        <v>94</v>
      </c>
      <c r="C10" s="24" t="s">
        <v>239</v>
      </c>
      <c r="D10" s="24" t="s">
        <v>15</v>
      </c>
      <c r="E10" s="24" t="s">
        <v>15</v>
      </c>
      <c r="F10" s="24" t="s">
        <v>15</v>
      </c>
      <c r="G10" s="25" t="s">
        <v>23</v>
      </c>
      <c r="H10" s="27" t="s">
        <v>218</v>
      </c>
      <c r="I10" t="s">
        <v>95</v>
      </c>
      <c r="J10">
        <f t="shared" si="0"/>
        <v>0</v>
      </c>
    </row>
    <row r="11" spans="1:11" ht="15" thickBot="1" x14ac:dyDescent="0.3">
      <c r="A11" s="23"/>
      <c r="B11" s="24" t="s">
        <v>97</v>
      </c>
      <c r="C11" s="24" t="s">
        <v>240</v>
      </c>
      <c r="D11" s="24" t="s">
        <v>15</v>
      </c>
      <c r="E11" s="24" t="s">
        <v>15</v>
      </c>
      <c r="F11" s="24" t="s">
        <v>15</v>
      </c>
      <c r="G11" s="25" t="s">
        <v>23</v>
      </c>
      <c r="H11" s="27" t="s">
        <v>241</v>
      </c>
      <c r="I11" t="s">
        <v>98</v>
      </c>
      <c r="J11">
        <f t="shared" si="0"/>
        <v>0</v>
      </c>
    </row>
    <row r="12" spans="1:11" ht="15" thickBot="1" x14ac:dyDescent="0.3">
      <c r="A12" s="23"/>
      <c r="B12" s="24" t="s">
        <v>242</v>
      </c>
      <c r="C12" s="24" t="s">
        <v>243</v>
      </c>
      <c r="D12" s="24" t="s">
        <v>15</v>
      </c>
      <c r="E12" s="24" t="s">
        <v>15</v>
      </c>
      <c r="F12" s="24" t="s">
        <v>15</v>
      </c>
      <c r="G12" s="25" t="s">
        <v>23</v>
      </c>
      <c r="H12" s="25"/>
      <c r="I12" t="e">
        <v>#N/A</v>
      </c>
      <c r="J12" t="e">
        <f t="shared" si="0"/>
        <v>#N/A</v>
      </c>
    </row>
    <row r="13" spans="1:11" ht="15" thickBot="1" x14ac:dyDescent="0.3">
      <c r="A13" s="23"/>
      <c r="B13" s="24" t="s">
        <v>66</v>
      </c>
      <c r="C13" s="24" t="s">
        <v>244</v>
      </c>
      <c r="D13" s="24" t="s">
        <v>15</v>
      </c>
      <c r="E13" s="24" t="s">
        <v>15</v>
      </c>
      <c r="F13" s="24" t="s">
        <v>15</v>
      </c>
      <c r="G13" s="25" t="s">
        <v>23</v>
      </c>
      <c r="H13" s="27" t="s">
        <v>241</v>
      </c>
      <c r="I13" t="s">
        <v>67</v>
      </c>
      <c r="J13">
        <f t="shared" si="0"/>
        <v>0</v>
      </c>
    </row>
    <row r="14" spans="1:11" ht="15" thickBot="1" x14ac:dyDescent="0.3">
      <c r="A14" s="23"/>
      <c r="B14" s="24" t="s">
        <v>68</v>
      </c>
      <c r="C14" s="24" t="s">
        <v>69</v>
      </c>
      <c r="D14" s="24" t="s">
        <v>15</v>
      </c>
      <c r="E14" s="24" t="s">
        <v>15</v>
      </c>
      <c r="F14" s="24" t="s">
        <v>15</v>
      </c>
      <c r="G14" s="25" t="s">
        <v>23</v>
      </c>
      <c r="H14" s="25"/>
      <c r="I14" t="s">
        <v>69</v>
      </c>
      <c r="J14">
        <f t="shared" si="0"/>
        <v>1</v>
      </c>
    </row>
    <row r="15" spans="1:11" ht="15" thickBot="1" x14ac:dyDescent="0.3">
      <c r="A15" s="23"/>
      <c r="B15" s="24" t="s">
        <v>70</v>
      </c>
      <c r="C15" s="24" t="s">
        <v>71</v>
      </c>
      <c r="D15" s="24" t="s">
        <v>15</v>
      </c>
      <c r="E15" s="24" t="s">
        <v>15</v>
      </c>
      <c r="F15" s="24" t="s">
        <v>15</v>
      </c>
      <c r="G15" s="25" t="s">
        <v>23</v>
      </c>
      <c r="H15" s="27" t="s">
        <v>241</v>
      </c>
      <c r="I15" t="s">
        <v>71</v>
      </c>
      <c r="J15">
        <f t="shared" si="0"/>
        <v>1</v>
      </c>
    </row>
    <row r="16" spans="1:11" ht="15" thickBot="1" x14ac:dyDescent="0.3">
      <c r="A16" s="23"/>
      <c r="B16" s="24" t="s">
        <v>72</v>
      </c>
      <c r="C16" s="24" t="s">
        <v>73</v>
      </c>
      <c r="D16" s="24" t="s">
        <v>15</v>
      </c>
      <c r="E16" s="24" t="s">
        <v>15</v>
      </c>
      <c r="F16" s="24" t="s">
        <v>15</v>
      </c>
      <c r="G16" s="25" t="s">
        <v>23</v>
      </c>
      <c r="H16" s="27" t="s">
        <v>241</v>
      </c>
      <c r="I16" t="s">
        <v>73</v>
      </c>
      <c r="J16">
        <f t="shared" si="0"/>
        <v>1</v>
      </c>
    </row>
    <row r="17" spans="1:10" ht="15" thickBot="1" x14ac:dyDescent="0.3">
      <c r="A17" s="23"/>
      <c r="B17" s="24" t="s">
        <v>101</v>
      </c>
      <c r="C17" s="24" t="s">
        <v>102</v>
      </c>
      <c r="D17" s="24" t="s">
        <v>15</v>
      </c>
      <c r="E17" s="24" t="s">
        <v>15</v>
      </c>
      <c r="F17" s="24" t="s">
        <v>15</v>
      </c>
      <c r="G17" s="25" t="s">
        <v>23</v>
      </c>
      <c r="H17" s="27" t="s">
        <v>218</v>
      </c>
      <c r="I17" t="s">
        <v>102</v>
      </c>
      <c r="J17">
        <f t="shared" si="0"/>
        <v>1</v>
      </c>
    </row>
    <row r="18" spans="1:10" ht="15" thickBot="1" x14ac:dyDescent="0.3">
      <c r="A18" s="23"/>
      <c r="B18" s="24" t="s">
        <v>103</v>
      </c>
      <c r="C18" s="24" t="s">
        <v>104</v>
      </c>
      <c r="D18" s="24" t="s">
        <v>15</v>
      </c>
      <c r="E18" s="24" t="s">
        <v>15</v>
      </c>
      <c r="F18" s="24" t="s">
        <v>15</v>
      </c>
      <c r="G18" s="25" t="s">
        <v>23</v>
      </c>
      <c r="H18" s="27" t="s">
        <v>218</v>
      </c>
      <c r="I18" t="s">
        <v>104</v>
      </c>
      <c r="J18">
        <f t="shared" si="0"/>
        <v>1</v>
      </c>
    </row>
    <row r="19" spans="1:10" ht="15" thickBot="1" x14ac:dyDescent="0.3">
      <c r="A19" s="23"/>
      <c r="B19" s="24" t="s">
        <v>105</v>
      </c>
      <c r="C19" s="24" t="s">
        <v>106</v>
      </c>
      <c r="D19" s="24" t="s">
        <v>15</v>
      </c>
      <c r="E19" s="24" t="s">
        <v>15</v>
      </c>
      <c r="F19" s="24" t="s">
        <v>15</v>
      </c>
      <c r="G19" s="25" t="s">
        <v>23</v>
      </c>
      <c r="H19" s="27" t="s">
        <v>218</v>
      </c>
      <c r="I19" t="s">
        <v>106</v>
      </c>
      <c r="J19">
        <f t="shared" si="0"/>
        <v>1</v>
      </c>
    </row>
    <row r="20" spans="1:10" ht="15" thickBot="1" x14ac:dyDescent="0.3">
      <c r="A20" s="23"/>
      <c r="B20" s="24" t="s">
        <v>107</v>
      </c>
      <c r="C20" s="24" t="s">
        <v>108</v>
      </c>
      <c r="D20" s="24" t="s">
        <v>15</v>
      </c>
      <c r="E20" s="24" t="s">
        <v>15</v>
      </c>
      <c r="F20" s="24" t="s">
        <v>15</v>
      </c>
      <c r="G20" s="25" t="s">
        <v>23</v>
      </c>
      <c r="H20" s="27" t="s">
        <v>218</v>
      </c>
      <c r="I20" t="s">
        <v>108</v>
      </c>
      <c r="J20">
        <f t="shared" si="0"/>
        <v>1</v>
      </c>
    </row>
    <row r="21" spans="1:10" ht="15" thickBot="1" x14ac:dyDescent="0.3">
      <c r="A21" s="23"/>
      <c r="B21" s="24" t="s">
        <v>109</v>
      </c>
      <c r="C21" s="24" t="s">
        <v>110</v>
      </c>
      <c r="D21" s="24" t="s">
        <v>15</v>
      </c>
      <c r="E21" s="24" t="s">
        <v>15</v>
      </c>
      <c r="F21" s="24" t="s">
        <v>15</v>
      </c>
      <c r="G21" s="25" t="s">
        <v>23</v>
      </c>
      <c r="H21" s="27" t="s">
        <v>218</v>
      </c>
      <c r="I21" t="s">
        <v>110</v>
      </c>
      <c r="J21">
        <f t="shared" si="0"/>
        <v>1</v>
      </c>
    </row>
    <row r="22" spans="1:10" ht="15" thickBot="1" x14ac:dyDescent="0.3">
      <c r="A22" s="23"/>
      <c r="B22" s="24" t="s">
        <v>111</v>
      </c>
      <c r="C22" s="24" t="s">
        <v>112</v>
      </c>
      <c r="D22" s="24" t="s">
        <v>15</v>
      </c>
      <c r="E22" s="24" t="s">
        <v>15</v>
      </c>
      <c r="F22" s="24" t="s">
        <v>15</v>
      </c>
      <c r="G22" s="25" t="s">
        <v>23</v>
      </c>
      <c r="H22" s="27" t="s">
        <v>218</v>
      </c>
      <c r="I22" t="s">
        <v>112</v>
      </c>
      <c r="J22">
        <f t="shared" si="0"/>
        <v>1</v>
      </c>
    </row>
    <row r="23" spans="1:10" ht="15" thickBot="1" x14ac:dyDescent="0.3">
      <c r="A23" s="23"/>
      <c r="B23" s="24" t="s">
        <v>113</v>
      </c>
      <c r="C23" s="24" t="s">
        <v>114</v>
      </c>
      <c r="D23" s="24" t="s">
        <v>15</v>
      </c>
      <c r="E23" s="24" t="s">
        <v>15</v>
      </c>
      <c r="F23" s="24" t="s">
        <v>15</v>
      </c>
      <c r="G23" s="25" t="s">
        <v>23</v>
      </c>
      <c r="H23" s="27" t="s">
        <v>218</v>
      </c>
      <c r="I23" t="s">
        <v>114</v>
      </c>
      <c r="J23">
        <f t="shared" si="0"/>
        <v>1</v>
      </c>
    </row>
    <row r="24" spans="1:10" ht="15" thickBot="1" x14ac:dyDescent="0.3">
      <c r="A24" s="23"/>
      <c r="B24" s="24" t="s">
        <v>115</v>
      </c>
      <c r="C24" s="24" t="s">
        <v>245</v>
      </c>
      <c r="D24" s="24" t="s">
        <v>15</v>
      </c>
      <c r="E24" s="24" t="s">
        <v>15</v>
      </c>
      <c r="F24" s="24" t="s">
        <v>15</v>
      </c>
      <c r="G24" s="25" t="s">
        <v>23</v>
      </c>
      <c r="H24" s="27" t="s">
        <v>218</v>
      </c>
      <c r="I24" t="s">
        <v>116</v>
      </c>
      <c r="J24">
        <f t="shared" si="0"/>
        <v>0</v>
      </c>
    </row>
    <row r="25" spans="1:10" ht="15" thickBot="1" x14ac:dyDescent="0.3">
      <c r="A25" s="23"/>
      <c r="B25" s="24" t="s">
        <v>74</v>
      </c>
      <c r="C25" s="24" t="s">
        <v>246</v>
      </c>
      <c r="D25" s="24" t="s">
        <v>15</v>
      </c>
      <c r="E25" s="24" t="s">
        <v>15</v>
      </c>
      <c r="F25" s="24" t="s">
        <v>15</v>
      </c>
      <c r="G25" s="25" t="s">
        <v>23</v>
      </c>
      <c r="H25" s="25"/>
      <c r="I25" t="s">
        <v>75</v>
      </c>
      <c r="J25">
        <f t="shared" si="0"/>
        <v>0</v>
      </c>
    </row>
    <row r="26" spans="1:10" ht="15" thickBot="1" x14ac:dyDescent="0.3">
      <c r="A26" s="23"/>
      <c r="B26" s="24" t="s">
        <v>117</v>
      </c>
      <c r="C26" s="24" t="s">
        <v>118</v>
      </c>
      <c r="D26" s="24" t="s">
        <v>15</v>
      </c>
      <c r="E26" s="24" t="s">
        <v>15</v>
      </c>
      <c r="F26" s="24" t="s">
        <v>15</v>
      </c>
      <c r="G26" s="25" t="s">
        <v>23</v>
      </c>
      <c r="H26" s="25"/>
      <c r="I26" t="s">
        <v>118</v>
      </c>
      <c r="J26">
        <f t="shared" si="0"/>
        <v>1</v>
      </c>
    </row>
    <row r="27" spans="1:10" ht="15" thickBot="1" x14ac:dyDescent="0.3">
      <c r="A27" s="23"/>
      <c r="B27" s="24" t="s">
        <v>119</v>
      </c>
      <c r="C27" s="24" t="s">
        <v>120</v>
      </c>
      <c r="D27" s="24" t="s">
        <v>15</v>
      </c>
      <c r="E27" s="24" t="s">
        <v>15</v>
      </c>
      <c r="F27" s="24" t="s">
        <v>15</v>
      </c>
      <c r="G27" s="25" t="s">
        <v>23</v>
      </c>
      <c r="H27" s="25"/>
      <c r="I27" t="s">
        <v>120</v>
      </c>
      <c r="J27">
        <f t="shared" si="0"/>
        <v>1</v>
      </c>
    </row>
    <row r="28" spans="1:10" ht="15" thickBot="1" x14ac:dyDescent="0.3">
      <c r="A28" s="23"/>
      <c r="B28" s="24" t="s">
        <v>121</v>
      </c>
      <c r="C28" s="24" t="s">
        <v>122</v>
      </c>
      <c r="D28" s="24" t="s">
        <v>15</v>
      </c>
      <c r="E28" s="24" t="s">
        <v>15</v>
      </c>
      <c r="F28" s="24" t="s">
        <v>15</v>
      </c>
      <c r="G28" s="25" t="s">
        <v>23</v>
      </c>
      <c r="H28" s="25"/>
      <c r="I28" t="s">
        <v>122</v>
      </c>
      <c r="J28">
        <f t="shared" si="0"/>
        <v>1</v>
      </c>
    </row>
    <row r="29" spans="1:10" ht="15" thickBot="1" x14ac:dyDescent="0.3">
      <c r="A29" s="23"/>
      <c r="B29" s="24" t="s">
        <v>123</v>
      </c>
      <c r="C29" s="24" t="s">
        <v>124</v>
      </c>
      <c r="D29" s="24" t="s">
        <v>15</v>
      </c>
      <c r="E29" s="24" t="s">
        <v>15</v>
      </c>
      <c r="F29" s="24" t="s">
        <v>15</v>
      </c>
      <c r="G29" s="25" t="s">
        <v>23</v>
      </c>
      <c r="H29" s="25"/>
      <c r="I29" t="s">
        <v>124</v>
      </c>
      <c r="J29">
        <f t="shared" si="0"/>
        <v>1</v>
      </c>
    </row>
    <row r="30" spans="1:10" ht="15" thickBot="1" x14ac:dyDescent="0.3">
      <c r="A30" s="23"/>
      <c r="B30" s="24" t="s">
        <v>76</v>
      </c>
      <c r="C30" s="24" t="s">
        <v>77</v>
      </c>
      <c r="D30" s="24" t="s">
        <v>15</v>
      </c>
      <c r="E30" s="24" t="s">
        <v>15</v>
      </c>
      <c r="F30" s="24" t="s">
        <v>15</v>
      </c>
      <c r="G30" s="25" t="s">
        <v>23</v>
      </c>
      <c r="H30" s="25"/>
      <c r="I30" t="e">
        <v>#N/A</v>
      </c>
      <c r="J30" t="e">
        <f t="shared" si="0"/>
        <v>#N/A</v>
      </c>
    </row>
    <row r="31" spans="1:10" ht="15" thickBot="1" x14ac:dyDescent="0.3">
      <c r="A31" s="23"/>
      <c r="B31" s="24" t="s">
        <v>78</v>
      </c>
      <c r="C31" s="24" t="s">
        <v>79</v>
      </c>
      <c r="D31" s="24" t="s">
        <v>15</v>
      </c>
      <c r="E31" s="24" t="s">
        <v>15</v>
      </c>
      <c r="F31" s="24" t="s">
        <v>15</v>
      </c>
      <c r="G31" s="25" t="s">
        <v>23</v>
      </c>
      <c r="H31" s="25"/>
      <c r="I31" t="e">
        <v>#N/A</v>
      </c>
      <c r="J31" t="e">
        <f t="shared" si="0"/>
        <v>#N/A</v>
      </c>
    </row>
    <row r="32" spans="1:10" ht="15" thickBot="1" x14ac:dyDescent="0.3">
      <c r="A32" s="23"/>
      <c r="B32" s="24" t="s">
        <v>125</v>
      </c>
      <c r="C32" s="24" t="s">
        <v>126</v>
      </c>
      <c r="D32" s="24" t="s">
        <v>15</v>
      </c>
      <c r="E32" s="24" t="s">
        <v>15</v>
      </c>
      <c r="F32" s="24" t="s">
        <v>15</v>
      </c>
      <c r="G32" s="25" t="s">
        <v>23</v>
      </c>
      <c r="H32" s="25"/>
      <c r="I32" t="s">
        <v>126</v>
      </c>
      <c r="J32">
        <f t="shared" si="0"/>
        <v>1</v>
      </c>
    </row>
    <row r="33" spans="1:10" ht="15" thickBot="1" x14ac:dyDescent="0.3">
      <c r="A33" s="23"/>
      <c r="B33" s="24" t="s">
        <v>127</v>
      </c>
      <c r="C33" s="24" t="s">
        <v>128</v>
      </c>
      <c r="D33" s="24" t="s">
        <v>15</v>
      </c>
      <c r="E33" s="24" t="s">
        <v>15</v>
      </c>
      <c r="F33" s="24" t="s">
        <v>15</v>
      </c>
      <c r="G33" s="25" t="s">
        <v>23</v>
      </c>
      <c r="H33" s="25"/>
      <c r="I33" t="s">
        <v>128</v>
      </c>
      <c r="J33">
        <f t="shared" si="0"/>
        <v>1</v>
      </c>
    </row>
    <row r="34" spans="1:10" ht="15" thickBot="1" x14ac:dyDescent="0.3">
      <c r="A34" s="23"/>
      <c r="B34" s="24" t="s">
        <v>129</v>
      </c>
      <c r="C34" s="24" t="s">
        <v>130</v>
      </c>
      <c r="D34" s="24" t="s">
        <v>15</v>
      </c>
      <c r="E34" s="24" t="s">
        <v>15</v>
      </c>
      <c r="F34" s="24" t="s">
        <v>15</v>
      </c>
      <c r="G34" s="25" t="s">
        <v>23</v>
      </c>
      <c r="H34" s="25"/>
      <c r="I34" t="s">
        <v>130</v>
      </c>
      <c r="J34">
        <f t="shared" si="0"/>
        <v>1</v>
      </c>
    </row>
    <row r="35" spans="1:10" ht="15" thickBot="1" x14ac:dyDescent="0.3">
      <c r="A35" s="23"/>
      <c r="B35" s="24" t="s">
        <v>80</v>
      </c>
      <c r="C35" s="24" t="s">
        <v>81</v>
      </c>
      <c r="D35" s="24" t="s">
        <v>15</v>
      </c>
      <c r="E35" s="24" t="s">
        <v>15</v>
      </c>
      <c r="F35" s="24" t="s">
        <v>15</v>
      </c>
      <c r="G35" s="25" t="s">
        <v>23</v>
      </c>
      <c r="H35" s="25"/>
      <c r="I35" t="e">
        <v>#N/A</v>
      </c>
      <c r="J35" t="e">
        <f t="shared" si="0"/>
        <v>#N/A</v>
      </c>
    </row>
    <row r="36" spans="1:10" ht="15" thickBot="1" x14ac:dyDescent="0.3">
      <c r="A36" s="23"/>
      <c r="B36" s="24" t="s">
        <v>82</v>
      </c>
      <c r="C36" s="24" t="s">
        <v>83</v>
      </c>
      <c r="D36" s="24" t="s">
        <v>15</v>
      </c>
      <c r="E36" s="24" t="s">
        <v>15</v>
      </c>
      <c r="F36" s="24" t="s">
        <v>15</v>
      </c>
      <c r="G36" s="25" t="s">
        <v>23</v>
      </c>
      <c r="H36" s="25"/>
      <c r="I36" t="e">
        <v>#N/A</v>
      </c>
      <c r="J36" t="e">
        <f t="shared" si="0"/>
        <v>#N/A</v>
      </c>
    </row>
    <row r="37" spans="1:10" ht="15" thickBot="1" x14ac:dyDescent="0.3">
      <c r="A37" s="23"/>
      <c r="B37" s="24" t="s">
        <v>131</v>
      </c>
      <c r="C37" s="24" t="s">
        <v>132</v>
      </c>
      <c r="D37" s="24" t="s">
        <v>15</v>
      </c>
      <c r="E37" s="24" t="s">
        <v>15</v>
      </c>
      <c r="F37" s="24" t="s">
        <v>15</v>
      </c>
      <c r="G37" s="25" t="s">
        <v>23</v>
      </c>
      <c r="H37" s="25"/>
      <c r="I37" t="s">
        <v>132</v>
      </c>
      <c r="J37">
        <f t="shared" si="0"/>
        <v>1</v>
      </c>
    </row>
    <row r="38" spans="1:10" ht="15" thickBot="1" x14ac:dyDescent="0.3">
      <c r="A38" s="23"/>
      <c r="B38" s="24" t="s">
        <v>133</v>
      </c>
      <c r="C38" s="24" t="s">
        <v>134</v>
      </c>
      <c r="D38" s="24" t="s">
        <v>15</v>
      </c>
      <c r="E38" s="24" t="s">
        <v>15</v>
      </c>
      <c r="F38" s="24" t="s">
        <v>15</v>
      </c>
      <c r="G38" s="25" t="s">
        <v>23</v>
      </c>
      <c r="H38" s="25"/>
      <c r="I38" t="s">
        <v>134</v>
      </c>
      <c r="J38">
        <f t="shared" si="0"/>
        <v>1</v>
      </c>
    </row>
    <row r="39" spans="1:10" ht="15" thickBot="1" x14ac:dyDescent="0.3">
      <c r="A39" s="23"/>
      <c r="B39" s="24" t="s">
        <v>135</v>
      </c>
      <c r="C39" s="24" t="s">
        <v>130</v>
      </c>
      <c r="D39" s="24" t="s">
        <v>15</v>
      </c>
      <c r="E39" s="24" t="s">
        <v>15</v>
      </c>
      <c r="F39" s="24" t="s">
        <v>15</v>
      </c>
      <c r="G39" s="25" t="s">
        <v>23</v>
      </c>
      <c r="H39" s="25"/>
      <c r="I39" t="s">
        <v>130</v>
      </c>
      <c r="J39">
        <f t="shared" si="0"/>
        <v>1</v>
      </c>
    </row>
    <row r="40" spans="1:10" ht="15" thickBot="1" x14ac:dyDescent="0.3">
      <c r="A40" s="23"/>
      <c r="B40" s="24" t="s">
        <v>84</v>
      </c>
      <c r="C40" s="24" t="s">
        <v>85</v>
      </c>
      <c r="D40" s="24" t="s">
        <v>15</v>
      </c>
      <c r="E40" s="24" t="s">
        <v>15</v>
      </c>
      <c r="F40" s="24" t="s">
        <v>15</v>
      </c>
      <c r="G40" s="25" t="s">
        <v>23</v>
      </c>
      <c r="H40" s="25"/>
      <c r="I40" t="e">
        <v>#N/A</v>
      </c>
      <c r="J40" t="e">
        <f t="shared" si="0"/>
        <v>#N/A</v>
      </c>
    </row>
    <row r="41" spans="1:10" ht="15" thickBot="1" x14ac:dyDescent="0.3">
      <c r="A41" s="23"/>
      <c r="B41" s="24" t="s">
        <v>86</v>
      </c>
      <c r="C41" s="24" t="s">
        <v>87</v>
      </c>
      <c r="D41" s="24" t="s">
        <v>15</v>
      </c>
      <c r="E41" s="24" t="s">
        <v>15</v>
      </c>
      <c r="F41" s="24" t="s">
        <v>15</v>
      </c>
      <c r="G41" s="25" t="s">
        <v>23</v>
      </c>
      <c r="H41" s="25"/>
      <c r="I41" t="e">
        <v>#N/A</v>
      </c>
      <c r="J41" t="e">
        <f t="shared" si="0"/>
        <v>#N/A</v>
      </c>
    </row>
    <row r="42" spans="1:10" ht="15" thickBot="1" x14ac:dyDescent="0.3">
      <c r="A42" s="23"/>
      <c r="B42" s="24" t="s">
        <v>136</v>
      </c>
      <c r="C42" s="24" t="s">
        <v>137</v>
      </c>
      <c r="D42" s="24" t="s">
        <v>15</v>
      </c>
      <c r="E42" s="24" t="s">
        <v>15</v>
      </c>
      <c r="F42" s="24" t="s">
        <v>23</v>
      </c>
      <c r="G42" s="25" t="s">
        <v>23</v>
      </c>
      <c r="H42" s="25"/>
      <c r="I42" t="s">
        <v>137</v>
      </c>
      <c r="J42">
        <f t="shared" si="0"/>
        <v>1</v>
      </c>
    </row>
    <row r="43" spans="1:10" ht="15" thickBot="1" x14ac:dyDescent="0.3">
      <c r="A43" s="23"/>
      <c r="B43" s="24" t="s">
        <v>138</v>
      </c>
      <c r="C43" s="24" t="s">
        <v>139</v>
      </c>
      <c r="D43" s="24" t="s">
        <v>23</v>
      </c>
      <c r="E43" s="24" t="s">
        <v>23</v>
      </c>
      <c r="F43" s="24" t="s">
        <v>15</v>
      </c>
      <c r="G43" s="25" t="s">
        <v>23</v>
      </c>
      <c r="H43" s="25"/>
      <c r="I43" t="s">
        <v>139</v>
      </c>
      <c r="J43">
        <f t="shared" si="0"/>
        <v>1</v>
      </c>
    </row>
    <row r="44" spans="1:10" ht="15" thickBot="1" x14ac:dyDescent="0.3">
      <c r="A44" s="23"/>
      <c r="B44" s="24" t="s">
        <v>140</v>
      </c>
      <c r="C44" s="24" t="s">
        <v>141</v>
      </c>
      <c r="D44" s="24" t="s">
        <v>15</v>
      </c>
      <c r="E44" s="24" t="s">
        <v>15</v>
      </c>
      <c r="F44" s="24" t="s">
        <v>15</v>
      </c>
      <c r="G44" s="25" t="s">
        <v>23</v>
      </c>
      <c r="H44" s="25"/>
      <c r="I44" t="s">
        <v>141</v>
      </c>
      <c r="J44">
        <f t="shared" si="0"/>
        <v>1</v>
      </c>
    </row>
    <row r="45" spans="1:10" ht="15" thickBot="1" x14ac:dyDescent="0.3">
      <c r="A45" s="23"/>
      <c r="B45" s="24" t="s">
        <v>142</v>
      </c>
      <c r="C45" s="24" t="s">
        <v>143</v>
      </c>
      <c r="D45" s="24" t="s">
        <v>15</v>
      </c>
      <c r="E45" s="24" t="s">
        <v>15</v>
      </c>
      <c r="F45" s="24" t="s">
        <v>15</v>
      </c>
      <c r="G45" s="25" t="s">
        <v>23</v>
      </c>
      <c r="H45" s="25"/>
      <c r="I45" t="s">
        <v>143</v>
      </c>
      <c r="J45">
        <f t="shared" si="0"/>
        <v>1</v>
      </c>
    </row>
    <row r="46" spans="1:10" ht="15" thickBot="1" x14ac:dyDescent="0.3">
      <c r="A46" s="23"/>
      <c r="B46" s="24" t="s">
        <v>247</v>
      </c>
      <c r="C46" s="24" t="s">
        <v>248</v>
      </c>
      <c r="D46" s="24" t="s">
        <v>15</v>
      </c>
      <c r="E46" s="24" t="s">
        <v>15</v>
      </c>
      <c r="F46" s="24" t="s">
        <v>15</v>
      </c>
      <c r="G46" s="25" t="s">
        <v>23</v>
      </c>
      <c r="H46" s="25"/>
      <c r="I46" t="e">
        <v>#N/A</v>
      </c>
      <c r="J46" t="e">
        <f t="shared" si="0"/>
        <v>#N/A</v>
      </c>
    </row>
    <row r="47" spans="1:10" ht="15" thickBot="1" x14ac:dyDescent="0.3">
      <c r="A47" s="23"/>
      <c r="B47" s="24" t="s">
        <v>146</v>
      </c>
      <c r="C47" s="24" t="s">
        <v>147</v>
      </c>
      <c r="D47" s="24" t="s">
        <v>15</v>
      </c>
      <c r="E47" s="24" t="s">
        <v>15</v>
      </c>
      <c r="F47" s="24" t="s">
        <v>23</v>
      </c>
      <c r="G47" s="25" t="s">
        <v>23</v>
      </c>
      <c r="H47" s="25"/>
      <c r="I47" t="s">
        <v>147</v>
      </c>
      <c r="J47">
        <f t="shared" si="0"/>
        <v>1</v>
      </c>
    </row>
    <row r="48" spans="1:10" ht="15" thickBot="1" x14ac:dyDescent="0.3">
      <c r="A48" s="23"/>
      <c r="B48" s="24" t="s">
        <v>148</v>
      </c>
      <c r="C48" s="24" t="s">
        <v>149</v>
      </c>
      <c r="D48" s="24" t="s">
        <v>23</v>
      </c>
      <c r="E48" s="24" t="s">
        <v>23</v>
      </c>
      <c r="F48" s="24" t="s">
        <v>15</v>
      </c>
      <c r="G48" s="25" t="s">
        <v>23</v>
      </c>
      <c r="H48" s="25"/>
      <c r="I48" t="s">
        <v>149</v>
      </c>
      <c r="J48">
        <f t="shared" si="0"/>
        <v>1</v>
      </c>
    </row>
    <row r="49" spans="1:10" ht="15" thickBot="1" x14ac:dyDescent="0.3">
      <c r="A49" s="23"/>
      <c r="B49" s="24" t="s">
        <v>150</v>
      </c>
      <c r="C49" s="24" t="s">
        <v>151</v>
      </c>
      <c r="D49" s="24" t="s">
        <v>15</v>
      </c>
      <c r="E49" s="24" t="s">
        <v>15</v>
      </c>
      <c r="F49" s="24" t="s">
        <v>15</v>
      </c>
      <c r="G49" s="25" t="s">
        <v>23</v>
      </c>
      <c r="H49" s="25"/>
      <c r="I49" t="s">
        <v>151</v>
      </c>
      <c r="J49">
        <f t="shared" si="0"/>
        <v>1</v>
      </c>
    </row>
    <row r="50" spans="1:10" ht="15" thickBot="1" x14ac:dyDescent="0.3">
      <c r="A50" s="23"/>
      <c r="B50" s="24" t="s">
        <v>152</v>
      </c>
      <c r="C50" s="24" t="s">
        <v>153</v>
      </c>
      <c r="D50" s="24" t="s">
        <v>15</v>
      </c>
      <c r="E50" s="24" t="s">
        <v>15</v>
      </c>
      <c r="F50" s="24" t="s">
        <v>15</v>
      </c>
      <c r="G50" s="25" t="s">
        <v>23</v>
      </c>
      <c r="H50" s="25"/>
      <c r="I50" t="s">
        <v>153</v>
      </c>
      <c r="J50">
        <f t="shared" si="0"/>
        <v>1</v>
      </c>
    </row>
    <row r="51" spans="1:10" ht="15" thickBot="1" x14ac:dyDescent="0.3">
      <c r="A51" s="23"/>
      <c r="B51" s="24" t="s">
        <v>154</v>
      </c>
      <c r="C51" s="24" t="s">
        <v>155</v>
      </c>
      <c r="D51" s="24" t="s">
        <v>15</v>
      </c>
      <c r="E51" s="24" t="s">
        <v>15</v>
      </c>
      <c r="F51" s="24" t="s">
        <v>15</v>
      </c>
      <c r="G51" s="25" t="s">
        <v>23</v>
      </c>
      <c r="H51" s="25"/>
      <c r="I51" t="s">
        <v>155</v>
      </c>
      <c r="J51">
        <f t="shared" si="0"/>
        <v>1</v>
      </c>
    </row>
    <row r="52" spans="1:10" ht="15" thickBot="1" x14ac:dyDescent="0.3">
      <c r="A52" s="23"/>
      <c r="B52" s="24" t="s">
        <v>156</v>
      </c>
      <c r="C52" s="24" t="s">
        <v>157</v>
      </c>
      <c r="D52" s="24" t="s">
        <v>15</v>
      </c>
      <c r="E52" s="24" t="s">
        <v>15</v>
      </c>
      <c r="F52" s="24" t="s">
        <v>15</v>
      </c>
      <c r="G52" s="25" t="s">
        <v>23</v>
      </c>
      <c r="H52" s="25"/>
      <c r="I52" t="s">
        <v>157</v>
      </c>
      <c r="J52">
        <f t="shared" si="0"/>
        <v>1</v>
      </c>
    </row>
    <row r="53" spans="1:10" ht="15" thickBot="1" x14ac:dyDescent="0.3">
      <c r="A53" s="23"/>
      <c r="B53" s="24" t="s">
        <v>158</v>
      </c>
      <c r="C53" s="24" t="s">
        <v>159</v>
      </c>
      <c r="D53" s="24" t="s">
        <v>15</v>
      </c>
      <c r="E53" s="24" t="s">
        <v>15</v>
      </c>
      <c r="F53" s="24" t="s">
        <v>23</v>
      </c>
      <c r="G53" s="25" t="s">
        <v>23</v>
      </c>
      <c r="H53" s="27" t="s">
        <v>218</v>
      </c>
      <c r="I53" t="s">
        <v>159</v>
      </c>
      <c r="J53">
        <f t="shared" si="0"/>
        <v>1</v>
      </c>
    </row>
    <row r="54" spans="1:10" ht="15" thickBot="1" x14ac:dyDescent="0.3">
      <c r="A54" s="23"/>
      <c r="B54" s="24" t="s">
        <v>160</v>
      </c>
      <c r="C54" s="24" t="s">
        <v>161</v>
      </c>
      <c r="D54" s="24" t="s">
        <v>23</v>
      </c>
      <c r="E54" s="24" t="s">
        <v>23</v>
      </c>
      <c r="F54" s="24" t="s">
        <v>15</v>
      </c>
      <c r="G54" s="25" t="s">
        <v>23</v>
      </c>
      <c r="H54" s="25"/>
      <c r="I54" t="s">
        <v>161</v>
      </c>
      <c r="J54">
        <f t="shared" si="0"/>
        <v>1</v>
      </c>
    </row>
    <row r="55" spans="1:10" ht="15" thickBot="1" x14ac:dyDescent="0.3">
      <c r="A55" s="23"/>
      <c r="B55" s="24" t="s">
        <v>163</v>
      </c>
      <c r="C55" s="24" t="s">
        <v>249</v>
      </c>
      <c r="D55" s="24" t="s">
        <v>15</v>
      </c>
      <c r="E55" s="24" t="s">
        <v>15</v>
      </c>
      <c r="F55" s="24" t="s">
        <v>23</v>
      </c>
      <c r="G55" s="25" t="s">
        <v>23</v>
      </c>
      <c r="H55" s="27" t="s">
        <v>218</v>
      </c>
      <c r="I55" t="s">
        <v>164</v>
      </c>
      <c r="J55">
        <f t="shared" si="0"/>
        <v>0</v>
      </c>
    </row>
    <row r="56" spans="1:10" ht="15" thickBot="1" x14ac:dyDescent="0.3">
      <c r="A56" s="23"/>
      <c r="B56" s="24" t="s">
        <v>165</v>
      </c>
      <c r="C56" s="24" t="s">
        <v>161</v>
      </c>
      <c r="D56" s="24" t="s">
        <v>23</v>
      </c>
      <c r="E56" s="24" t="s">
        <v>23</v>
      </c>
      <c r="F56" s="24" t="s">
        <v>15</v>
      </c>
      <c r="G56" s="25" t="s">
        <v>23</v>
      </c>
      <c r="H56" s="25"/>
      <c r="I56" t="s">
        <v>161</v>
      </c>
      <c r="J56">
        <f t="shared" si="0"/>
        <v>1</v>
      </c>
    </row>
    <row r="57" spans="1:10" ht="15" thickBot="1" x14ac:dyDescent="0.3">
      <c r="A57" s="23"/>
      <c r="B57" s="24" t="s">
        <v>250</v>
      </c>
      <c r="C57" s="24" t="s">
        <v>251</v>
      </c>
      <c r="D57" s="24" t="s">
        <v>15</v>
      </c>
      <c r="E57" s="24" t="s">
        <v>15</v>
      </c>
      <c r="F57" s="24" t="s">
        <v>23</v>
      </c>
      <c r="G57" s="25" t="s">
        <v>23</v>
      </c>
      <c r="H57" s="27" t="s">
        <v>218</v>
      </c>
      <c r="I57" t="e">
        <v>#N/A</v>
      </c>
      <c r="J57" t="e">
        <f t="shared" si="0"/>
        <v>#N/A</v>
      </c>
    </row>
    <row r="58" spans="1:10" ht="15" thickBot="1" x14ac:dyDescent="0.3">
      <c r="A58" s="23"/>
      <c r="B58" s="24" t="s">
        <v>168</v>
      </c>
      <c r="C58" s="24" t="s">
        <v>161</v>
      </c>
      <c r="D58" s="24" t="s">
        <v>23</v>
      </c>
      <c r="E58" s="24" t="s">
        <v>23</v>
      </c>
      <c r="F58" s="24" t="s">
        <v>15</v>
      </c>
      <c r="G58" s="25" t="s">
        <v>23</v>
      </c>
      <c r="H58" s="25"/>
      <c r="I58" t="s">
        <v>161</v>
      </c>
      <c r="J58">
        <f t="shared" si="0"/>
        <v>1</v>
      </c>
    </row>
    <row r="59" spans="1:10" ht="15" thickBot="1" x14ac:dyDescent="0.3">
      <c r="A59" s="23"/>
      <c r="B59" s="24" t="s">
        <v>169</v>
      </c>
      <c r="C59" s="24" t="s">
        <v>157</v>
      </c>
      <c r="D59" s="24" t="s">
        <v>15</v>
      </c>
      <c r="E59" s="24" t="s">
        <v>15</v>
      </c>
      <c r="F59" s="24" t="s">
        <v>15</v>
      </c>
      <c r="G59" s="25" t="s">
        <v>23</v>
      </c>
      <c r="H59" s="27" t="s">
        <v>241</v>
      </c>
      <c r="I59" t="s">
        <v>157</v>
      </c>
      <c r="J59">
        <f t="shared" si="0"/>
        <v>1</v>
      </c>
    </row>
    <row r="60" spans="1:10" ht="15" thickBot="1" x14ac:dyDescent="0.3">
      <c r="A60" s="23"/>
      <c r="B60" s="24" t="s">
        <v>170</v>
      </c>
      <c r="C60" s="24" t="s">
        <v>171</v>
      </c>
      <c r="D60" s="24" t="s">
        <v>15</v>
      </c>
      <c r="E60" s="24" t="s">
        <v>15</v>
      </c>
      <c r="F60" s="24" t="s">
        <v>15</v>
      </c>
      <c r="G60" s="25" t="s">
        <v>23</v>
      </c>
      <c r="H60" s="27" t="s">
        <v>218</v>
      </c>
      <c r="I60" t="s">
        <v>171</v>
      </c>
      <c r="J60">
        <f t="shared" si="0"/>
        <v>1</v>
      </c>
    </row>
    <row r="61" spans="1:10" ht="15" thickBot="1" x14ac:dyDescent="0.3">
      <c r="A61" s="23"/>
      <c r="B61" s="24" t="s">
        <v>172</v>
      </c>
      <c r="C61" s="24" t="s">
        <v>252</v>
      </c>
      <c r="D61" s="24" t="s">
        <v>15</v>
      </c>
      <c r="E61" s="24" t="s">
        <v>15</v>
      </c>
      <c r="F61" s="24" t="s">
        <v>15</v>
      </c>
      <c r="G61" s="25" t="s">
        <v>23</v>
      </c>
      <c r="H61" s="25"/>
      <c r="I61" t="s">
        <v>173</v>
      </c>
      <c r="J61">
        <f t="shared" si="0"/>
        <v>0</v>
      </c>
    </row>
    <row r="62" spans="1:10" ht="15" thickBot="1" x14ac:dyDescent="0.3">
      <c r="A62" s="23"/>
      <c r="B62" s="24" t="s">
        <v>10</v>
      </c>
      <c r="C62" s="24" t="s">
        <v>11</v>
      </c>
      <c r="D62" s="24" t="s">
        <v>15</v>
      </c>
      <c r="E62" s="24" t="s">
        <v>15</v>
      </c>
      <c r="F62" s="24" t="s">
        <v>15</v>
      </c>
      <c r="G62" s="25" t="s">
        <v>15</v>
      </c>
      <c r="H62" s="25"/>
      <c r="I62" t="e">
        <v>#N/A</v>
      </c>
      <c r="J62" t="e">
        <f t="shared" si="0"/>
        <v>#N/A</v>
      </c>
    </row>
    <row r="63" spans="1:10" ht="15" thickBot="1" x14ac:dyDescent="0.3">
      <c r="A63" s="23"/>
      <c r="B63" s="24" t="s">
        <v>16</v>
      </c>
      <c r="C63" s="24" t="s">
        <v>17</v>
      </c>
      <c r="D63" s="24" t="s">
        <v>15</v>
      </c>
      <c r="E63" s="24" t="s">
        <v>15</v>
      </c>
      <c r="F63" s="24" t="s">
        <v>15</v>
      </c>
      <c r="G63" s="25" t="s">
        <v>15</v>
      </c>
      <c r="H63" s="25"/>
      <c r="I63" t="e">
        <v>#N/A</v>
      </c>
      <c r="J63" t="e">
        <f t="shared" si="0"/>
        <v>#N/A</v>
      </c>
    </row>
    <row r="64" spans="1:10" ht="15" thickBot="1" x14ac:dyDescent="0.3">
      <c r="A64" s="23"/>
      <c r="B64" s="24" t="s">
        <v>174</v>
      </c>
      <c r="C64" s="24" t="s">
        <v>175</v>
      </c>
      <c r="D64" s="24" t="s">
        <v>15</v>
      </c>
      <c r="E64" s="24" t="s">
        <v>15</v>
      </c>
      <c r="F64" s="24" t="s">
        <v>15</v>
      </c>
      <c r="G64" s="25" t="s">
        <v>23</v>
      </c>
      <c r="H64" s="25"/>
      <c r="I64" t="s">
        <v>175</v>
      </c>
      <c r="J64">
        <f t="shared" si="0"/>
        <v>1</v>
      </c>
    </row>
    <row r="65" spans="1:10" ht="15" thickBot="1" x14ac:dyDescent="0.3">
      <c r="A65" s="23"/>
      <c r="B65" s="24" t="s">
        <v>176</v>
      </c>
      <c r="C65" s="24" t="s">
        <v>177</v>
      </c>
      <c r="D65" s="24" t="s">
        <v>15</v>
      </c>
      <c r="E65" s="24" t="s">
        <v>15</v>
      </c>
      <c r="F65" s="24" t="s">
        <v>15</v>
      </c>
      <c r="G65" s="25" t="s">
        <v>23</v>
      </c>
      <c r="H65" s="25"/>
      <c r="I65" t="s">
        <v>177</v>
      </c>
      <c r="J65">
        <f t="shared" si="0"/>
        <v>1</v>
      </c>
    </row>
    <row r="66" spans="1:10" ht="15" thickBot="1" x14ac:dyDescent="0.3">
      <c r="A66" s="23"/>
      <c r="B66" s="24" t="s">
        <v>178</v>
      </c>
      <c r="C66" s="24" t="s">
        <v>179</v>
      </c>
      <c r="D66" s="24" t="s">
        <v>15</v>
      </c>
      <c r="E66" s="24" t="s">
        <v>15</v>
      </c>
      <c r="F66" s="24" t="s">
        <v>15</v>
      </c>
      <c r="G66" s="25" t="s">
        <v>23</v>
      </c>
      <c r="H66" s="25"/>
      <c r="I66" t="s">
        <v>179</v>
      </c>
      <c r="J66">
        <f t="shared" si="0"/>
        <v>1</v>
      </c>
    </row>
    <row r="67" spans="1:10" ht="15" thickBot="1" x14ac:dyDescent="0.3">
      <c r="A67" s="23"/>
      <c r="B67" s="24" t="s">
        <v>180</v>
      </c>
      <c r="C67" s="24" t="s">
        <v>181</v>
      </c>
      <c r="D67" s="24" t="s">
        <v>15</v>
      </c>
      <c r="E67" s="24" t="s">
        <v>15</v>
      </c>
      <c r="F67" s="24" t="s">
        <v>15</v>
      </c>
      <c r="G67" s="25" t="s">
        <v>15</v>
      </c>
      <c r="H67" s="25"/>
      <c r="I67" t="s">
        <v>181</v>
      </c>
      <c r="J67">
        <f t="shared" ref="J67:J90" si="1">IF(I67=C67,1,0)</f>
        <v>1</v>
      </c>
    </row>
    <row r="68" spans="1:10" ht="15" thickBot="1" x14ac:dyDescent="0.3">
      <c r="A68" s="23"/>
      <c r="B68" s="24" t="s">
        <v>182</v>
      </c>
      <c r="C68" s="24" t="s">
        <v>183</v>
      </c>
      <c r="D68" s="24" t="s">
        <v>15</v>
      </c>
      <c r="E68" s="24" t="s">
        <v>15</v>
      </c>
      <c r="F68" s="24" t="s">
        <v>15</v>
      </c>
      <c r="G68" s="25" t="s">
        <v>15</v>
      </c>
      <c r="H68" s="25"/>
      <c r="I68" t="s">
        <v>183</v>
      </c>
      <c r="J68">
        <f t="shared" si="1"/>
        <v>1</v>
      </c>
    </row>
    <row r="69" spans="1:10" ht="15" thickBot="1" x14ac:dyDescent="0.3">
      <c r="A69" s="23"/>
      <c r="B69" s="24" t="s">
        <v>184</v>
      </c>
      <c r="C69" s="24" t="s">
        <v>185</v>
      </c>
      <c r="D69" s="24" t="s">
        <v>15</v>
      </c>
      <c r="E69" s="24" t="s">
        <v>15</v>
      </c>
      <c r="F69" s="24" t="s">
        <v>15</v>
      </c>
      <c r="G69" s="25" t="s">
        <v>15</v>
      </c>
      <c r="H69" s="25"/>
      <c r="I69" t="s">
        <v>185</v>
      </c>
      <c r="J69">
        <f t="shared" si="1"/>
        <v>1</v>
      </c>
    </row>
    <row r="70" spans="1:10" ht="15" thickBot="1" x14ac:dyDescent="0.3">
      <c r="A70" s="23"/>
      <c r="B70" s="24" t="s">
        <v>186</v>
      </c>
      <c r="C70" s="24" t="s">
        <v>187</v>
      </c>
      <c r="D70" s="24" t="s">
        <v>15</v>
      </c>
      <c r="E70" s="24" t="s">
        <v>15</v>
      </c>
      <c r="F70" s="24" t="s">
        <v>15</v>
      </c>
      <c r="G70" s="25" t="s">
        <v>23</v>
      </c>
      <c r="H70" s="25"/>
      <c r="I70" t="s">
        <v>187</v>
      </c>
      <c r="J70">
        <f t="shared" si="1"/>
        <v>1</v>
      </c>
    </row>
    <row r="71" spans="1:10" ht="15" thickBot="1" x14ac:dyDescent="0.3">
      <c r="A71" s="23"/>
      <c r="B71" s="24" t="s">
        <v>188</v>
      </c>
      <c r="C71" s="24" t="s">
        <v>189</v>
      </c>
      <c r="D71" s="24" t="s">
        <v>15</v>
      </c>
      <c r="E71" s="24" t="s">
        <v>15</v>
      </c>
      <c r="F71" s="24" t="s">
        <v>15</v>
      </c>
      <c r="G71" s="25" t="s">
        <v>23</v>
      </c>
      <c r="H71" s="25"/>
      <c r="I71" t="s">
        <v>189</v>
      </c>
      <c r="J71">
        <f t="shared" si="1"/>
        <v>1</v>
      </c>
    </row>
    <row r="72" spans="1:10" ht="15" thickBot="1" x14ac:dyDescent="0.3">
      <c r="A72" s="23"/>
      <c r="B72" s="24" t="s">
        <v>190</v>
      </c>
      <c r="C72" s="24" t="s">
        <v>253</v>
      </c>
      <c r="D72" s="24" t="s">
        <v>15</v>
      </c>
      <c r="E72" s="24" t="s">
        <v>15</v>
      </c>
      <c r="F72" s="24" t="s">
        <v>15</v>
      </c>
      <c r="G72" s="25" t="s">
        <v>23</v>
      </c>
      <c r="H72" s="25"/>
      <c r="I72" t="s">
        <v>191</v>
      </c>
      <c r="J72">
        <f t="shared" si="1"/>
        <v>0</v>
      </c>
    </row>
    <row r="73" spans="1:10" ht="15" thickBot="1" x14ac:dyDescent="0.3">
      <c r="A73" s="23"/>
      <c r="B73" s="24" t="s">
        <v>192</v>
      </c>
      <c r="C73" s="24" t="s">
        <v>193</v>
      </c>
      <c r="D73" s="24" t="s">
        <v>15</v>
      </c>
      <c r="E73" s="24" t="s">
        <v>15</v>
      </c>
      <c r="F73" s="24" t="s">
        <v>15</v>
      </c>
      <c r="G73" s="25" t="s">
        <v>23</v>
      </c>
      <c r="H73" s="25"/>
      <c r="I73" t="s">
        <v>193</v>
      </c>
      <c r="J73">
        <f t="shared" si="1"/>
        <v>1</v>
      </c>
    </row>
    <row r="74" spans="1:10" ht="15" thickBot="1" x14ac:dyDescent="0.3">
      <c r="A74" s="23"/>
      <c r="B74" s="24" t="s">
        <v>18</v>
      </c>
      <c r="C74" s="24" t="s">
        <v>254</v>
      </c>
      <c r="D74" s="24" t="s">
        <v>15</v>
      </c>
      <c r="E74" s="24" t="s">
        <v>15</v>
      </c>
      <c r="F74" s="24" t="s">
        <v>15</v>
      </c>
      <c r="G74" s="25" t="s">
        <v>15</v>
      </c>
      <c r="H74" s="25"/>
      <c r="I74" t="e">
        <v>#N/A</v>
      </c>
      <c r="J74" t="e">
        <f t="shared" si="1"/>
        <v>#N/A</v>
      </c>
    </row>
    <row r="75" spans="1:10" ht="15" thickBot="1" x14ac:dyDescent="0.3">
      <c r="A75" s="23"/>
      <c r="B75" s="24" t="s">
        <v>21</v>
      </c>
      <c r="C75" s="24" t="s">
        <v>255</v>
      </c>
      <c r="D75" s="24" t="s">
        <v>23</v>
      </c>
      <c r="E75" s="24" t="s">
        <v>15</v>
      </c>
      <c r="F75" s="24" t="s">
        <v>15</v>
      </c>
      <c r="G75" s="25" t="s">
        <v>15</v>
      </c>
      <c r="H75" s="25"/>
      <c r="I75" t="e">
        <v>#N/A</v>
      </c>
      <c r="J75" t="e">
        <f t="shared" si="1"/>
        <v>#N/A</v>
      </c>
    </row>
    <row r="76" spans="1:10" ht="15" thickBot="1" x14ac:dyDescent="0.3">
      <c r="A76" s="23"/>
      <c r="B76" s="24" t="s">
        <v>194</v>
      </c>
      <c r="C76" s="24" t="s">
        <v>195</v>
      </c>
      <c r="D76" s="24" t="s">
        <v>15</v>
      </c>
      <c r="E76" s="24" t="s">
        <v>15</v>
      </c>
      <c r="F76" s="24" t="s">
        <v>15</v>
      </c>
      <c r="G76" s="25" t="s">
        <v>15</v>
      </c>
      <c r="H76" s="27" t="s">
        <v>241</v>
      </c>
      <c r="I76" t="s">
        <v>195</v>
      </c>
      <c r="J76">
        <f t="shared" si="1"/>
        <v>1</v>
      </c>
    </row>
    <row r="77" spans="1:10" ht="15" thickBot="1" x14ac:dyDescent="0.3">
      <c r="A77" s="23"/>
      <c r="B77" s="24" t="s">
        <v>26</v>
      </c>
      <c r="C77" s="24" t="s">
        <v>256</v>
      </c>
      <c r="D77" s="24" t="s">
        <v>15</v>
      </c>
      <c r="E77" s="24" t="s">
        <v>15</v>
      </c>
      <c r="F77" s="24" t="s">
        <v>15</v>
      </c>
      <c r="G77" s="25" t="s">
        <v>23</v>
      </c>
      <c r="H77" s="25"/>
      <c r="I77" t="e">
        <v>#N/A</v>
      </c>
      <c r="J77" t="e">
        <f t="shared" si="1"/>
        <v>#N/A</v>
      </c>
    </row>
    <row r="78" spans="1:10" ht="15" thickBot="1" x14ac:dyDescent="0.3">
      <c r="A78" s="23"/>
      <c r="B78" s="24" t="s">
        <v>55</v>
      </c>
      <c r="C78" s="24" t="s">
        <v>56</v>
      </c>
      <c r="D78" s="24" t="s">
        <v>15</v>
      </c>
      <c r="E78" s="24" t="s">
        <v>15</v>
      </c>
      <c r="F78" s="24" t="s">
        <v>15</v>
      </c>
      <c r="G78" s="25" t="s">
        <v>23</v>
      </c>
      <c r="H78" s="25"/>
      <c r="I78" t="e">
        <v>#N/A</v>
      </c>
      <c r="J78" t="e">
        <f t="shared" si="1"/>
        <v>#N/A</v>
      </c>
    </row>
    <row r="79" spans="1:10" ht="15" thickBot="1" x14ac:dyDescent="0.3">
      <c r="A79" s="23"/>
      <c r="B79" s="24" t="s">
        <v>198</v>
      </c>
      <c r="C79" s="24" t="s">
        <v>257</v>
      </c>
      <c r="D79" s="24" t="s">
        <v>15</v>
      </c>
      <c r="E79" s="24" t="s">
        <v>15</v>
      </c>
      <c r="F79" s="24" t="s">
        <v>15</v>
      </c>
      <c r="G79" s="25" t="s">
        <v>15</v>
      </c>
      <c r="H79" s="25"/>
      <c r="I79" t="s">
        <v>199</v>
      </c>
      <c r="J79">
        <f t="shared" si="1"/>
        <v>0</v>
      </c>
    </row>
    <row r="80" spans="1:10" ht="15" thickBot="1" x14ac:dyDescent="0.3">
      <c r="A80" s="23"/>
      <c r="B80" s="24" t="s">
        <v>200</v>
      </c>
      <c r="C80" s="24" t="s">
        <v>258</v>
      </c>
      <c r="D80" s="24" t="s">
        <v>15</v>
      </c>
      <c r="E80" s="24" t="s">
        <v>15</v>
      </c>
      <c r="F80" s="24" t="s">
        <v>15</v>
      </c>
      <c r="G80" s="25" t="s">
        <v>15</v>
      </c>
      <c r="H80" s="25"/>
      <c r="I80" t="s">
        <v>201</v>
      </c>
      <c r="J80">
        <f t="shared" si="1"/>
        <v>0</v>
      </c>
    </row>
    <row r="81" spans="1:10" ht="15" thickBot="1" x14ac:dyDescent="0.3">
      <c r="A81" s="23"/>
      <c r="B81" s="24" t="s">
        <v>29</v>
      </c>
      <c r="C81" s="24" t="s">
        <v>30</v>
      </c>
      <c r="D81" s="24" t="s">
        <v>15</v>
      </c>
      <c r="E81" s="24" t="s">
        <v>15</v>
      </c>
      <c r="F81" s="24" t="s">
        <v>15</v>
      </c>
      <c r="G81" s="25" t="s">
        <v>15</v>
      </c>
      <c r="H81" s="25"/>
      <c r="I81" t="e">
        <v>#N/A</v>
      </c>
      <c r="J81" t="e">
        <f t="shared" si="1"/>
        <v>#N/A</v>
      </c>
    </row>
    <row r="82" spans="1:10" ht="15" thickBot="1" x14ac:dyDescent="0.3">
      <c r="A82" s="23"/>
      <c r="B82" s="24" t="s">
        <v>32</v>
      </c>
      <c r="C82" s="24" t="s">
        <v>33</v>
      </c>
      <c r="D82" s="24" t="s">
        <v>15</v>
      </c>
      <c r="E82" s="24" t="s">
        <v>15</v>
      </c>
      <c r="F82" s="24" t="s">
        <v>15</v>
      </c>
      <c r="G82" s="25" t="s">
        <v>15</v>
      </c>
      <c r="H82" s="25"/>
      <c r="I82" t="e">
        <v>#N/A</v>
      </c>
      <c r="J82" t="e">
        <f t="shared" si="1"/>
        <v>#N/A</v>
      </c>
    </row>
    <row r="83" spans="1:10" ht="15" thickBot="1" x14ac:dyDescent="0.3">
      <c r="A83" s="23"/>
      <c r="B83" s="24" t="s">
        <v>259</v>
      </c>
      <c r="C83" s="24" t="s">
        <v>260</v>
      </c>
      <c r="D83" s="24" t="s">
        <v>23</v>
      </c>
      <c r="E83" s="24" t="s">
        <v>15</v>
      </c>
      <c r="F83" s="24" t="s">
        <v>15</v>
      </c>
      <c r="G83" s="25" t="s">
        <v>23</v>
      </c>
      <c r="H83" s="25"/>
      <c r="I83" t="e">
        <v>#N/A</v>
      </c>
      <c r="J83" t="e">
        <f t="shared" si="1"/>
        <v>#N/A</v>
      </c>
    </row>
    <row r="84" spans="1:10" x14ac:dyDescent="0.25">
      <c r="A84" s="42"/>
      <c r="B84" s="44" t="s">
        <v>35</v>
      </c>
      <c r="C84" s="44" t="s">
        <v>36</v>
      </c>
      <c r="D84" s="44"/>
      <c r="E84" s="44"/>
      <c r="F84" s="44"/>
      <c r="G84" s="42"/>
      <c r="H84" s="42"/>
      <c r="I84" t="e">
        <v>#N/A</v>
      </c>
      <c r="J84" t="e">
        <f t="shared" si="1"/>
        <v>#N/A</v>
      </c>
    </row>
    <row r="85" spans="1:10" ht="13.8" thickBot="1" x14ac:dyDescent="0.3">
      <c r="A85" s="43"/>
      <c r="B85" s="45"/>
      <c r="C85" s="45"/>
      <c r="D85" s="45"/>
      <c r="E85" s="45"/>
      <c r="F85" s="45"/>
      <c r="G85" s="43"/>
      <c r="H85" s="43"/>
      <c r="I85" t="e">
        <v>#N/A</v>
      </c>
      <c r="J85" t="e">
        <f t="shared" si="1"/>
        <v>#N/A</v>
      </c>
    </row>
    <row r="86" spans="1:10" ht="15" thickBot="1" x14ac:dyDescent="0.3">
      <c r="A86" s="23"/>
      <c r="B86" s="24" t="s">
        <v>88</v>
      </c>
      <c r="C86" s="24" t="s">
        <v>89</v>
      </c>
      <c r="D86" s="24"/>
      <c r="E86" s="24"/>
      <c r="F86" s="24"/>
      <c r="G86" s="25"/>
      <c r="H86" s="25"/>
      <c r="I86" t="e">
        <v>#N/A</v>
      </c>
      <c r="J86" t="e">
        <f t="shared" si="1"/>
        <v>#N/A</v>
      </c>
    </row>
    <row r="87" spans="1:10" ht="15" thickBot="1" x14ac:dyDescent="0.3">
      <c r="A87" s="23"/>
      <c r="B87" s="24" t="s">
        <v>37</v>
      </c>
      <c r="C87" s="28" t="s">
        <v>38</v>
      </c>
      <c r="D87" s="24"/>
      <c r="E87" s="24"/>
      <c r="F87" s="24"/>
      <c r="G87" s="25"/>
      <c r="H87" s="25"/>
      <c r="I87" t="e">
        <v>#N/A</v>
      </c>
      <c r="J87" t="e">
        <f t="shared" si="1"/>
        <v>#N/A</v>
      </c>
    </row>
    <row r="88" spans="1:10" ht="15" thickBot="1" x14ac:dyDescent="0.3">
      <c r="A88" s="23"/>
      <c r="B88" s="24" t="s">
        <v>60</v>
      </c>
      <c r="C88" s="29" t="s">
        <v>261</v>
      </c>
      <c r="D88" s="24"/>
      <c r="E88" s="24"/>
      <c r="F88" s="24"/>
      <c r="G88" s="25"/>
      <c r="H88" s="25"/>
      <c r="I88" t="e">
        <v>#N/A</v>
      </c>
      <c r="J88" t="e">
        <f t="shared" si="1"/>
        <v>#N/A</v>
      </c>
    </row>
    <row r="89" spans="1:10" ht="15" thickBot="1" x14ac:dyDescent="0.3">
      <c r="A89" s="23"/>
      <c r="B89" s="24" t="s">
        <v>24</v>
      </c>
      <c r="C89" s="30" t="s">
        <v>262</v>
      </c>
      <c r="D89" s="24"/>
      <c r="E89" s="24"/>
      <c r="F89" s="24"/>
      <c r="G89" s="25"/>
      <c r="H89" s="25"/>
      <c r="I89" t="e">
        <v>#N/A</v>
      </c>
      <c r="J89" t="e">
        <f t="shared" si="1"/>
        <v>#N/A</v>
      </c>
    </row>
    <row r="90" spans="1:10" ht="15" thickBot="1" x14ac:dyDescent="0.3">
      <c r="A90" s="23"/>
      <c r="B90" s="31" t="s">
        <v>263</v>
      </c>
      <c r="C90" s="29" t="s">
        <v>264</v>
      </c>
      <c r="D90" s="31"/>
      <c r="E90" s="31"/>
      <c r="F90" s="31"/>
      <c r="G90" s="25"/>
      <c r="H90" s="27"/>
      <c r="I90" t="e">
        <v>#N/A</v>
      </c>
      <c r="J90" t="e">
        <f t="shared" si="1"/>
        <v>#N/A</v>
      </c>
    </row>
    <row r="91" spans="1:10" ht="13.8" x14ac:dyDescent="0.25">
      <c r="A91" s="32" t="s">
        <v>265</v>
      </c>
    </row>
    <row r="92" spans="1:10" ht="13.8" x14ac:dyDescent="0.25">
      <c r="A92" s="32" t="s">
        <v>266</v>
      </c>
    </row>
    <row r="93" spans="1:10" ht="13.8" x14ac:dyDescent="0.25">
      <c r="A93" s="32" t="s">
        <v>267</v>
      </c>
    </row>
    <row r="94" spans="1:10" ht="13.8" x14ac:dyDescent="0.25">
      <c r="A94" s="32" t="s">
        <v>268</v>
      </c>
    </row>
    <row r="95" spans="1:10" ht="13.8" x14ac:dyDescent="0.25">
      <c r="A95" s="32" t="s">
        <v>267</v>
      </c>
    </row>
    <row r="96" spans="1:10" ht="13.8" x14ac:dyDescent="0.25">
      <c r="A96" s="32" t="s">
        <v>267</v>
      </c>
    </row>
    <row r="97" spans="1:1" ht="13.8" x14ac:dyDescent="0.25">
      <c r="A97" s="32" t="s">
        <v>267</v>
      </c>
    </row>
    <row r="98" spans="1:1" ht="13.8" x14ac:dyDescent="0.25">
      <c r="A98" s="32" t="s">
        <v>269</v>
      </c>
    </row>
    <row r="99" spans="1:1" ht="13.8" x14ac:dyDescent="0.25">
      <c r="A99" s="32" t="s">
        <v>270</v>
      </c>
    </row>
    <row r="100" spans="1:1" ht="13.8" x14ac:dyDescent="0.25">
      <c r="A100" s="32" t="s">
        <v>271</v>
      </c>
    </row>
    <row r="101" spans="1:1" ht="13.8" x14ac:dyDescent="0.25">
      <c r="A101" s="32" t="s">
        <v>272</v>
      </c>
    </row>
    <row r="102" spans="1:1" ht="13.8" x14ac:dyDescent="0.25">
      <c r="A102" s="32" t="s">
        <v>273</v>
      </c>
    </row>
    <row r="103" spans="1:1" ht="13.8" x14ac:dyDescent="0.25">
      <c r="A103" s="32" t="s">
        <v>274</v>
      </c>
    </row>
    <row r="104" spans="1:1" ht="13.8" x14ac:dyDescent="0.25">
      <c r="A104" s="32" t="s">
        <v>275</v>
      </c>
    </row>
    <row r="105" spans="1:1" ht="13.8" x14ac:dyDescent="0.25">
      <c r="A105" s="32" t="s">
        <v>276</v>
      </c>
    </row>
    <row r="106" spans="1:1" ht="13.8" x14ac:dyDescent="0.25">
      <c r="A106" s="32" t="s">
        <v>277</v>
      </c>
    </row>
    <row r="107" spans="1:1" ht="13.8" x14ac:dyDescent="0.25">
      <c r="A107" s="32" t="s">
        <v>278</v>
      </c>
    </row>
    <row r="108" spans="1:1" ht="13.8" x14ac:dyDescent="0.25">
      <c r="A108" s="32" t="s">
        <v>278</v>
      </c>
    </row>
    <row r="109" spans="1:1" ht="13.8" x14ac:dyDescent="0.25">
      <c r="A109" s="32" t="s">
        <v>279</v>
      </c>
    </row>
    <row r="110" spans="1:1" ht="13.8" x14ac:dyDescent="0.25">
      <c r="A110" s="32" t="s">
        <v>280</v>
      </c>
    </row>
    <row r="111" spans="1:1" ht="13.8" x14ac:dyDescent="0.25">
      <c r="A111" s="32" t="s">
        <v>281</v>
      </c>
    </row>
    <row r="112" spans="1:1" ht="13.8" x14ac:dyDescent="0.25">
      <c r="A112" s="32" t="s">
        <v>282</v>
      </c>
    </row>
  </sheetData>
  <mergeCells count="8">
    <mergeCell ref="G84:G85"/>
    <mergeCell ref="H84:H85"/>
    <mergeCell ref="A84:A85"/>
    <mergeCell ref="B84:B85"/>
    <mergeCell ref="C84:C85"/>
    <mergeCell ref="D84:D85"/>
    <mergeCell ref="E84:E85"/>
    <mergeCell ref="F84:F8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54DB6-F5C6-4772-B152-C9234C695278}">
  <dimension ref="A1:L84"/>
  <sheetViews>
    <sheetView topLeftCell="A7" zoomScale="70" zoomScaleNormal="70" workbookViewId="0">
      <selection activeCell="B29" sqref="B2:B29"/>
    </sheetView>
  </sheetViews>
  <sheetFormatPr defaultRowHeight="13.2" x14ac:dyDescent="0.25"/>
  <cols>
    <col min="1" max="1" width="6.88671875" bestFit="1" customWidth="1"/>
    <col min="2" max="2" width="10" bestFit="1" customWidth="1"/>
    <col min="3" max="3" width="59.88671875" customWidth="1"/>
    <col min="4" max="4" width="16.88671875" customWidth="1"/>
    <col min="5" max="5" width="7.33203125" customWidth="1"/>
    <col min="6" max="6" width="9.88671875" customWidth="1"/>
    <col min="7" max="7" width="9.77734375" customWidth="1"/>
    <col min="8" max="8" width="5.6640625" customWidth="1"/>
    <col min="9" max="9" width="24.33203125" bestFit="1" customWidth="1"/>
    <col min="10" max="12" width="8.5546875" bestFit="1" customWidth="1"/>
  </cols>
  <sheetData>
    <row r="1" spans="1:12" ht="120" x14ac:dyDescent="0.3">
      <c r="A1" s="15" t="s">
        <v>205</v>
      </c>
      <c r="B1" s="15" t="s">
        <v>206</v>
      </c>
      <c r="C1" s="16" t="s">
        <v>207</v>
      </c>
      <c r="D1" s="17" t="s">
        <v>208</v>
      </c>
      <c r="E1" s="17" t="s">
        <v>209</v>
      </c>
      <c r="F1" s="17" t="s">
        <v>210</v>
      </c>
      <c r="G1" s="18" t="s">
        <v>211</v>
      </c>
      <c r="H1" s="18" t="s">
        <v>212</v>
      </c>
      <c r="I1" s="17" t="s">
        <v>213</v>
      </c>
      <c r="J1" s="19" t="s">
        <v>214</v>
      </c>
      <c r="K1" s="19" t="s">
        <v>215</v>
      </c>
      <c r="L1" s="19" t="s">
        <v>216</v>
      </c>
    </row>
    <row r="2" spans="1:12" x14ac:dyDescent="0.25">
      <c r="A2">
        <v>30</v>
      </c>
      <c r="B2" t="s">
        <v>217</v>
      </c>
      <c r="C2" t="s">
        <v>40</v>
      </c>
      <c r="D2" t="s">
        <v>218</v>
      </c>
      <c r="E2" t="s">
        <v>218</v>
      </c>
      <c r="F2" t="s">
        <v>218</v>
      </c>
      <c r="G2" t="s">
        <v>15</v>
      </c>
      <c r="H2" t="s">
        <v>23</v>
      </c>
      <c r="I2" t="s">
        <v>219</v>
      </c>
      <c r="J2" t="str">
        <f>IF(ISNA(VLOOKUP($B2&amp;$A2,[1]LookupSheet!A$1:A$81,1,0)),"nvt","ja")</f>
        <v>ja</v>
      </c>
      <c r="K2" t="str">
        <f>IF(ISNA(VLOOKUP($B2&amp;$A2,[1]LookupSheet!B$1:B$81,1,0)),"nvt","ja")</f>
        <v>ja</v>
      </c>
      <c r="L2" t="str">
        <f>IF(ISNA(VLOOKUP($B2&amp;$A2,[1]LookupSheet!C$1:C$81,1,0)),"nvt","ja")</f>
        <v>ja</v>
      </c>
    </row>
    <row r="3" spans="1:12" x14ac:dyDescent="0.25">
      <c r="A3">
        <v>40</v>
      </c>
      <c r="B3" t="s">
        <v>217</v>
      </c>
      <c r="C3" t="s">
        <v>45</v>
      </c>
      <c r="D3" t="s">
        <v>218</v>
      </c>
      <c r="E3" t="s">
        <v>218</v>
      </c>
      <c r="F3" t="s">
        <v>218</v>
      </c>
      <c r="G3" t="s">
        <v>15</v>
      </c>
      <c r="H3" t="s">
        <v>23</v>
      </c>
      <c r="I3" t="s">
        <v>219</v>
      </c>
      <c r="J3" t="str">
        <f>IF(ISNA(VLOOKUP($B3&amp;$A3,[1]LookupSheet!A$1:A$81,1,0)),"nvt","ja")</f>
        <v>ja</v>
      </c>
      <c r="K3" t="str">
        <f>IF(ISNA(VLOOKUP($B3&amp;$A3,[1]LookupSheet!B$1:B$81,1,0)),"nvt","ja")</f>
        <v>ja</v>
      </c>
      <c r="L3" t="str">
        <f>IF(ISNA(VLOOKUP($B3&amp;$A3,[1]LookupSheet!C$1:C$81,1,0)),"nvt","ja")</f>
        <v>ja</v>
      </c>
    </row>
    <row r="4" spans="1:12" x14ac:dyDescent="0.25">
      <c r="A4">
        <v>50</v>
      </c>
      <c r="B4" t="s">
        <v>217</v>
      </c>
      <c r="C4" t="s">
        <v>47</v>
      </c>
      <c r="D4" t="s">
        <v>218</v>
      </c>
      <c r="E4" t="s">
        <v>218</v>
      </c>
      <c r="F4" t="s">
        <v>218</v>
      </c>
      <c r="G4" t="s">
        <v>15</v>
      </c>
      <c r="H4" t="s">
        <v>23</v>
      </c>
      <c r="I4" t="s">
        <v>220</v>
      </c>
      <c r="J4" t="str">
        <f>IF(ISNA(VLOOKUP($B4&amp;$A4,[1]LookupSheet!A$1:A$81,1,0)),"nvt","ja")</f>
        <v>ja</v>
      </c>
      <c r="K4" t="str">
        <f>IF(ISNA(VLOOKUP($B4&amp;$A4,[1]LookupSheet!B$1:B$81,1,0)),"nvt","ja")</f>
        <v>ja</v>
      </c>
      <c r="L4" t="str">
        <f>IF(ISNA(VLOOKUP($B4&amp;$A4,[1]LookupSheet!C$1:C$81,1,0)),"nvt","ja")</f>
        <v>ja</v>
      </c>
    </row>
    <row r="5" spans="1:12" x14ac:dyDescent="0.25">
      <c r="A5">
        <v>60</v>
      </c>
      <c r="B5" t="s">
        <v>217</v>
      </c>
      <c r="C5" t="s">
        <v>50</v>
      </c>
      <c r="D5" t="s">
        <v>221</v>
      </c>
      <c r="E5" t="s">
        <v>221</v>
      </c>
      <c r="F5" t="s">
        <v>221</v>
      </c>
      <c r="G5" t="s">
        <v>15</v>
      </c>
      <c r="H5" t="s">
        <v>23</v>
      </c>
      <c r="I5" t="s">
        <v>220</v>
      </c>
      <c r="J5" t="str">
        <f>IF(ISNA(VLOOKUP($B5&amp;$A5,[1]LookupSheet!A$1:A$81,1,0)),"nvt","ja")</f>
        <v>ja</v>
      </c>
      <c r="K5" t="str">
        <f>IF(ISNA(VLOOKUP($B5&amp;$A5,[1]LookupSheet!B$1:B$81,1,0)),"nvt","ja")</f>
        <v>ja</v>
      </c>
      <c r="L5" t="str">
        <f>IF(ISNA(VLOOKUP($B5&amp;$A5,[1]LookupSheet!C$1:C$81,1,0)),"nvt","ja")</f>
        <v>ja</v>
      </c>
    </row>
    <row r="6" spans="1:12" x14ac:dyDescent="0.25">
      <c r="A6">
        <v>70</v>
      </c>
      <c r="B6" t="s">
        <v>217</v>
      </c>
      <c r="C6" t="s">
        <v>52</v>
      </c>
      <c r="D6" t="s">
        <v>221</v>
      </c>
      <c r="E6" t="s">
        <v>221</v>
      </c>
      <c r="F6" t="s">
        <v>221</v>
      </c>
      <c r="G6" t="s">
        <v>15</v>
      </c>
      <c r="H6" t="s">
        <v>23</v>
      </c>
      <c r="I6" t="s">
        <v>220</v>
      </c>
      <c r="J6" t="str">
        <f>IF(ISNA(VLOOKUP($B6&amp;$A6,[1]LookupSheet!A$1:A$81,1,0)),"nvt","ja")</f>
        <v>ja</v>
      </c>
      <c r="K6" t="str">
        <f>IF(ISNA(VLOOKUP($B6&amp;$A6,[1]LookupSheet!B$1:B$81,1,0)),"nvt","ja")</f>
        <v>ja</v>
      </c>
      <c r="L6" t="str">
        <f>IF(ISNA(VLOOKUP($B6&amp;$A6,[1]LookupSheet!C$1:C$81,1,0)),"nvt","ja")</f>
        <v>ja</v>
      </c>
    </row>
    <row r="7" spans="1:12" x14ac:dyDescent="0.25">
      <c r="A7">
        <v>80</v>
      </c>
      <c r="B7" t="s">
        <v>217</v>
      </c>
      <c r="C7" t="s">
        <v>54</v>
      </c>
      <c r="D7" t="s">
        <v>222</v>
      </c>
      <c r="E7" t="s">
        <v>222</v>
      </c>
      <c r="F7" t="s">
        <v>222</v>
      </c>
      <c r="G7" t="s">
        <v>15</v>
      </c>
      <c r="H7" t="s">
        <v>23</v>
      </c>
      <c r="I7" t="s">
        <v>220</v>
      </c>
      <c r="J7" t="str">
        <f>IF(ISNA(VLOOKUP($B7&amp;$A7,[1]LookupSheet!A$1:A$81,1,0)),"nvt","ja")</f>
        <v>ja</v>
      </c>
      <c r="K7" t="str">
        <f>IF(ISNA(VLOOKUP($B7&amp;$A7,[1]LookupSheet!B$1:B$81,1,0)),"nvt","ja")</f>
        <v>ja</v>
      </c>
      <c r="L7" t="str">
        <f>IF(ISNA(VLOOKUP($B7&amp;$A7,[1]LookupSheet!C$1:C$81,1,0)),"nvt","ja")</f>
        <v>ja</v>
      </c>
    </row>
    <row r="8" spans="1:12" x14ac:dyDescent="0.25">
      <c r="A8">
        <v>400</v>
      </c>
      <c r="B8" t="s">
        <v>217</v>
      </c>
      <c r="C8" t="s">
        <v>63</v>
      </c>
      <c r="D8" t="s">
        <v>221</v>
      </c>
      <c r="E8" t="s">
        <v>221</v>
      </c>
      <c r="F8" t="s">
        <v>221</v>
      </c>
      <c r="G8" t="s">
        <v>15</v>
      </c>
      <c r="H8" t="s">
        <v>23</v>
      </c>
      <c r="I8" t="s">
        <v>219</v>
      </c>
      <c r="J8" t="str">
        <f>IF(ISNA(VLOOKUP($B8&amp;$A8,[1]LookupSheet!A$1:A$81,1,0)),"nvt","ja")</f>
        <v>ja</v>
      </c>
      <c r="K8" t="str">
        <f>IF(ISNA(VLOOKUP($B8&amp;$A8,[1]LookupSheet!B$1:B$81,1,0)),"nvt","ja")</f>
        <v>ja</v>
      </c>
      <c r="L8" t="str">
        <f>IF(ISNA(VLOOKUP($B8&amp;$A8,[1]LookupSheet!C$1:C$81,1,0)),"nvt","ja")</f>
        <v>ja</v>
      </c>
    </row>
    <row r="9" spans="1:12" x14ac:dyDescent="0.25">
      <c r="A9">
        <v>410</v>
      </c>
      <c r="B9" t="s">
        <v>217</v>
      </c>
      <c r="C9" t="s">
        <v>92</v>
      </c>
      <c r="D9" t="s">
        <v>221</v>
      </c>
      <c r="E9" t="s">
        <v>221</v>
      </c>
      <c r="F9" t="s">
        <v>221</v>
      </c>
      <c r="G9" t="s">
        <v>15</v>
      </c>
      <c r="H9" t="s">
        <v>23</v>
      </c>
      <c r="I9" t="s">
        <v>219</v>
      </c>
      <c r="J9" t="str">
        <f>IF(ISNA(VLOOKUP($B9&amp;$A9,[1]LookupSheet!A$1:A$81,1,0)),"nvt","ja")</f>
        <v>ja</v>
      </c>
      <c r="K9" t="str">
        <f>IF(ISNA(VLOOKUP($B9&amp;$A9,[1]LookupSheet!B$1:B$81,1,0)),"nvt","ja")</f>
        <v>ja</v>
      </c>
      <c r="L9" t="str">
        <f>IF(ISNA(VLOOKUP($B9&amp;$A9,[1]LookupSheet!C$1:C$81,1,0)),"nvt","ja")</f>
        <v>ja</v>
      </c>
    </row>
    <row r="10" spans="1:12" x14ac:dyDescent="0.25">
      <c r="A10">
        <v>420</v>
      </c>
      <c r="B10" t="s">
        <v>217</v>
      </c>
      <c r="C10" t="s">
        <v>95</v>
      </c>
      <c r="D10" t="s">
        <v>221</v>
      </c>
      <c r="E10" t="s">
        <v>221</v>
      </c>
      <c r="F10" t="s">
        <v>221</v>
      </c>
      <c r="G10" t="s">
        <v>15</v>
      </c>
      <c r="H10" t="s">
        <v>23</v>
      </c>
      <c r="I10" t="s">
        <v>219</v>
      </c>
      <c r="J10" t="str">
        <f>IF(ISNA(VLOOKUP($B10&amp;$A10,[1]LookupSheet!A$1:A$81,1,0)),"nvt","ja")</f>
        <v>ja</v>
      </c>
      <c r="K10" t="str">
        <f>IF(ISNA(VLOOKUP($B10&amp;$A10,[1]LookupSheet!B$1:B$81,1,0)),"nvt","ja")</f>
        <v>ja</v>
      </c>
      <c r="L10" t="str">
        <f>IF(ISNA(VLOOKUP($B10&amp;$A10,[1]LookupSheet!C$1:C$81,1,0)),"nvt","ja")</f>
        <v>ja</v>
      </c>
    </row>
    <row r="11" spans="1:12" x14ac:dyDescent="0.25">
      <c r="A11">
        <v>430</v>
      </c>
      <c r="B11" t="s">
        <v>217</v>
      </c>
      <c r="C11" t="s">
        <v>98</v>
      </c>
      <c r="D11" t="s">
        <v>221</v>
      </c>
      <c r="E11" t="s">
        <v>221</v>
      </c>
      <c r="F11" t="s">
        <v>221</v>
      </c>
      <c r="G11" t="s">
        <v>15</v>
      </c>
      <c r="H11" t="s">
        <v>23</v>
      </c>
      <c r="I11" t="s">
        <v>219</v>
      </c>
      <c r="J11" t="str">
        <f>IF(ISNA(VLOOKUP($B11&amp;$A11,[1]LookupSheet!A$1:A$81,1,0)),"nvt","ja")</f>
        <v>ja</v>
      </c>
      <c r="K11" t="str">
        <f>IF(ISNA(VLOOKUP($B11&amp;$A11,[1]LookupSheet!B$1:B$81,1,0)),"nvt","ja")</f>
        <v>ja</v>
      </c>
      <c r="L11" t="str">
        <f>IF(ISNA(VLOOKUP($B11&amp;$A11,[1]LookupSheet!C$1:C$81,1,0)),"nvt","ja")</f>
        <v>ja</v>
      </c>
    </row>
    <row r="12" spans="1:12" x14ac:dyDescent="0.25">
      <c r="A12">
        <v>440</v>
      </c>
      <c r="B12" t="s">
        <v>217</v>
      </c>
      <c r="C12" t="s">
        <v>100</v>
      </c>
      <c r="D12" t="s">
        <v>221</v>
      </c>
      <c r="E12" t="s">
        <v>221</v>
      </c>
      <c r="F12" t="s">
        <v>221</v>
      </c>
      <c r="G12" t="s">
        <v>15</v>
      </c>
      <c r="H12" t="s">
        <v>23</v>
      </c>
      <c r="I12" t="s">
        <v>219</v>
      </c>
      <c r="J12" t="str">
        <f>IF(ISNA(VLOOKUP($B12&amp;$A12,[1]LookupSheet!A$1:A$81,1,0)),"nvt","ja")</f>
        <v>ja</v>
      </c>
      <c r="K12" t="str">
        <f>IF(ISNA(VLOOKUP($B12&amp;$A12,[1]LookupSheet!B$1:B$81,1,0)),"nvt","ja")</f>
        <v>ja</v>
      </c>
      <c r="L12" t="str">
        <f>IF(ISNA(VLOOKUP($B12&amp;$A12,[1]LookupSheet!C$1:C$81,1,0)),"nvt","ja")</f>
        <v>ja</v>
      </c>
    </row>
    <row r="13" spans="1:12" x14ac:dyDescent="0.25">
      <c r="A13">
        <v>450</v>
      </c>
      <c r="B13" t="s">
        <v>217</v>
      </c>
      <c r="C13" t="s">
        <v>67</v>
      </c>
      <c r="D13" t="s">
        <v>221</v>
      </c>
      <c r="E13" t="s">
        <v>221</v>
      </c>
      <c r="F13" t="s">
        <v>221</v>
      </c>
      <c r="G13" t="s">
        <v>15</v>
      </c>
      <c r="H13" t="s">
        <v>23</v>
      </c>
      <c r="I13" t="s">
        <v>219</v>
      </c>
      <c r="J13" t="str">
        <f>IF(ISNA(VLOOKUP($B13&amp;$A13,[1]LookupSheet!A$1:A$81,1,0)),"nvt","ja")</f>
        <v>ja</v>
      </c>
      <c r="K13" t="str">
        <f>IF(ISNA(VLOOKUP($B13&amp;$A13,[1]LookupSheet!B$1:B$81,1,0)),"nvt","ja")</f>
        <v>ja</v>
      </c>
      <c r="L13" t="str">
        <f>IF(ISNA(VLOOKUP($B13&amp;$A13,[1]LookupSheet!C$1:C$81,1,0)),"nvt","ja")</f>
        <v>ja</v>
      </c>
    </row>
    <row r="14" spans="1:12" x14ac:dyDescent="0.25">
      <c r="A14">
        <v>460</v>
      </c>
      <c r="B14" t="s">
        <v>217</v>
      </c>
      <c r="C14" t="s">
        <v>69</v>
      </c>
      <c r="D14" t="s">
        <v>221</v>
      </c>
      <c r="E14" t="s">
        <v>221</v>
      </c>
      <c r="F14" t="s">
        <v>221</v>
      </c>
      <c r="G14" t="s">
        <v>15</v>
      </c>
      <c r="H14" t="s">
        <v>23</v>
      </c>
      <c r="I14" t="s">
        <v>219</v>
      </c>
      <c r="J14" t="str">
        <f>IF(ISNA(VLOOKUP($B14&amp;$A14,[1]LookupSheet!A$1:A$81,1,0)),"nvt","ja")</f>
        <v>ja</v>
      </c>
      <c r="K14" t="str">
        <f>IF(ISNA(VLOOKUP($B14&amp;$A14,[1]LookupSheet!B$1:B$81,1,0)),"nvt","ja")</f>
        <v>ja</v>
      </c>
      <c r="L14" t="str">
        <f>IF(ISNA(VLOOKUP($B14&amp;$A14,[1]LookupSheet!C$1:C$81,1,0)),"nvt","ja")</f>
        <v>ja</v>
      </c>
    </row>
    <row r="15" spans="1:12" x14ac:dyDescent="0.25">
      <c r="A15">
        <v>470</v>
      </c>
      <c r="B15" t="s">
        <v>217</v>
      </c>
      <c r="C15" t="s">
        <v>71</v>
      </c>
      <c r="D15" t="s">
        <v>221</v>
      </c>
      <c r="E15" t="s">
        <v>221</v>
      </c>
      <c r="F15" t="s">
        <v>221</v>
      </c>
      <c r="G15" t="s">
        <v>15</v>
      </c>
      <c r="H15" t="s">
        <v>23</v>
      </c>
      <c r="I15" t="s">
        <v>219</v>
      </c>
      <c r="J15" t="str">
        <f>IF(ISNA(VLOOKUP($B15&amp;$A15,[1]LookupSheet!A$1:A$81,1,0)),"nvt","ja")</f>
        <v>ja</v>
      </c>
      <c r="K15" t="str">
        <f>IF(ISNA(VLOOKUP($B15&amp;$A15,[1]LookupSheet!B$1:B$81,1,0)),"nvt","ja")</f>
        <v>ja</v>
      </c>
      <c r="L15" t="str">
        <f>IF(ISNA(VLOOKUP($B15&amp;$A15,[1]LookupSheet!C$1:C$81,1,0)),"nvt","ja")</f>
        <v>ja</v>
      </c>
    </row>
    <row r="16" spans="1:12" x14ac:dyDescent="0.25">
      <c r="A16">
        <v>480</v>
      </c>
      <c r="B16" t="s">
        <v>217</v>
      </c>
      <c r="C16" t="s">
        <v>73</v>
      </c>
      <c r="D16" t="s">
        <v>221</v>
      </c>
      <c r="E16" t="s">
        <v>221</v>
      </c>
      <c r="F16" t="s">
        <v>221</v>
      </c>
      <c r="G16" t="s">
        <v>15</v>
      </c>
      <c r="H16" t="s">
        <v>23</v>
      </c>
      <c r="I16" t="s">
        <v>219</v>
      </c>
      <c r="J16" t="str">
        <f>IF(ISNA(VLOOKUP($B16&amp;$A16,[1]LookupSheet!A$1:A$81,1,0)),"nvt","ja")</f>
        <v>ja</v>
      </c>
      <c r="K16" t="str">
        <f>IF(ISNA(VLOOKUP($B16&amp;$A16,[1]LookupSheet!B$1:B$81,1,0)),"nvt","ja")</f>
        <v>ja</v>
      </c>
      <c r="L16" t="str">
        <f>IF(ISNA(VLOOKUP($B16&amp;$A16,[1]LookupSheet!C$1:C$81,1,0)),"nvt","ja")</f>
        <v>ja</v>
      </c>
    </row>
    <row r="17" spans="1:12" x14ac:dyDescent="0.25">
      <c r="A17">
        <v>490</v>
      </c>
      <c r="B17" t="s">
        <v>217</v>
      </c>
      <c r="C17" t="s">
        <v>102</v>
      </c>
      <c r="D17" t="s">
        <v>221</v>
      </c>
      <c r="E17" t="s">
        <v>221</v>
      </c>
      <c r="F17" t="s">
        <v>221</v>
      </c>
      <c r="G17" t="s">
        <v>15</v>
      </c>
      <c r="H17" t="s">
        <v>23</v>
      </c>
      <c r="I17" t="s">
        <v>219</v>
      </c>
      <c r="J17" t="str">
        <f>IF(ISNA(VLOOKUP($B17&amp;$A17,[1]LookupSheet!A$1:A$81,1,0)),"nvt","ja")</f>
        <v>ja</v>
      </c>
      <c r="K17" t="str">
        <f>IF(ISNA(VLOOKUP($B17&amp;$A17,[1]LookupSheet!B$1:B$81,1,0)),"nvt","ja")</f>
        <v>ja</v>
      </c>
      <c r="L17" t="str">
        <f>IF(ISNA(VLOOKUP($B17&amp;$A17,[1]LookupSheet!C$1:C$81,1,0)),"nvt","ja")</f>
        <v>ja</v>
      </c>
    </row>
    <row r="18" spans="1:12" x14ac:dyDescent="0.25">
      <c r="A18">
        <v>500</v>
      </c>
      <c r="B18" t="s">
        <v>217</v>
      </c>
      <c r="C18" t="s">
        <v>104</v>
      </c>
      <c r="D18" t="s">
        <v>221</v>
      </c>
      <c r="E18" t="s">
        <v>221</v>
      </c>
      <c r="F18" t="s">
        <v>221</v>
      </c>
      <c r="G18" t="s">
        <v>15</v>
      </c>
      <c r="H18" t="s">
        <v>23</v>
      </c>
      <c r="I18" t="s">
        <v>219</v>
      </c>
      <c r="J18" t="str">
        <f>IF(ISNA(VLOOKUP($B18&amp;$A18,[1]LookupSheet!A$1:A$81,1,0)),"nvt","ja")</f>
        <v>ja</v>
      </c>
      <c r="K18" t="str">
        <f>IF(ISNA(VLOOKUP($B18&amp;$A18,[1]LookupSheet!B$1:B$81,1,0)),"nvt","ja")</f>
        <v>ja</v>
      </c>
      <c r="L18" t="str">
        <f>IF(ISNA(VLOOKUP($B18&amp;$A18,[1]LookupSheet!C$1:C$81,1,0)),"nvt","ja")</f>
        <v>ja</v>
      </c>
    </row>
    <row r="19" spans="1:12" x14ac:dyDescent="0.25">
      <c r="A19">
        <v>510</v>
      </c>
      <c r="B19" t="s">
        <v>217</v>
      </c>
      <c r="C19" t="s">
        <v>106</v>
      </c>
      <c r="D19" t="s">
        <v>221</v>
      </c>
      <c r="E19" t="s">
        <v>221</v>
      </c>
      <c r="F19" t="s">
        <v>221</v>
      </c>
      <c r="G19" t="s">
        <v>15</v>
      </c>
      <c r="H19" t="s">
        <v>23</v>
      </c>
      <c r="I19" t="s">
        <v>219</v>
      </c>
      <c r="J19" t="str">
        <f>IF(ISNA(VLOOKUP($B19&amp;$A19,[1]LookupSheet!A$1:A$81,1,0)),"nvt","ja")</f>
        <v>ja</v>
      </c>
      <c r="K19" t="str">
        <f>IF(ISNA(VLOOKUP($B19&amp;$A19,[1]LookupSheet!B$1:B$81,1,0)),"nvt","ja")</f>
        <v>ja</v>
      </c>
      <c r="L19" t="str">
        <f>IF(ISNA(VLOOKUP($B19&amp;$A19,[1]LookupSheet!C$1:C$81,1,0)),"nvt","ja")</f>
        <v>ja</v>
      </c>
    </row>
    <row r="20" spans="1:12" x14ac:dyDescent="0.25">
      <c r="A20">
        <v>520</v>
      </c>
      <c r="B20" t="s">
        <v>217</v>
      </c>
      <c r="C20" t="s">
        <v>108</v>
      </c>
      <c r="D20" t="s">
        <v>221</v>
      </c>
      <c r="E20" t="s">
        <v>221</v>
      </c>
      <c r="F20" t="s">
        <v>221</v>
      </c>
      <c r="G20" t="s">
        <v>15</v>
      </c>
      <c r="H20" t="s">
        <v>23</v>
      </c>
      <c r="I20" t="s">
        <v>219</v>
      </c>
      <c r="J20" t="str">
        <f>IF(ISNA(VLOOKUP($B20&amp;$A20,[1]LookupSheet!A$1:A$81,1,0)),"nvt","ja")</f>
        <v>ja</v>
      </c>
      <c r="K20" t="str">
        <f>IF(ISNA(VLOOKUP($B20&amp;$A20,[1]LookupSheet!B$1:B$81,1,0)),"nvt","ja")</f>
        <v>ja</v>
      </c>
      <c r="L20" t="str">
        <f>IF(ISNA(VLOOKUP($B20&amp;$A20,[1]LookupSheet!C$1:C$81,1,0)),"nvt","ja")</f>
        <v>ja</v>
      </c>
    </row>
    <row r="21" spans="1:12" x14ac:dyDescent="0.25">
      <c r="A21">
        <v>530</v>
      </c>
      <c r="B21" t="s">
        <v>217</v>
      </c>
      <c r="C21" t="s">
        <v>110</v>
      </c>
      <c r="D21" t="s">
        <v>221</v>
      </c>
      <c r="E21" t="s">
        <v>221</v>
      </c>
      <c r="F21" t="s">
        <v>221</v>
      </c>
      <c r="G21" t="s">
        <v>15</v>
      </c>
      <c r="H21" t="s">
        <v>23</v>
      </c>
      <c r="I21" t="s">
        <v>219</v>
      </c>
      <c r="J21" t="str">
        <f>IF(ISNA(VLOOKUP($B21&amp;$A21,[1]LookupSheet!A$1:A$81,1,0)),"nvt","ja")</f>
        <v>ja</v>
      </c>
      <c r="K21" t="str">
        <f>IF(ISNA(VLOOKUP($B21&amp;$A21,[1]LookupSheet!B$1:B$81,1,0)),"nvt","ja")</f>
        <v>ja</v>
      </c>
      <c r="L21" t="str">
        <f>IF(ISNA(VLOOKUP($B21&amp;$A21,[1]LookupSheet!C$1:C$81,1,0)),"nvt","ja")</f>
        <v>ja</v>
      </c>
    </row>
    <row r="22" spans="1:12" x14ac:dyDescent="0.25">
      <c r="A22">
        <v>540</v>
      </c>
      <c r="B22" t="s">
        <v>217</v>
      </c>
      <c r="C22" t="s">
        <v>112</v>
      </c>
      <c r="D22" t="s">
        <v>221</v>
      </c>
      <c r="E22" t="s">
        <v>221</v>
      </c>
      <c r="F22" t="s">
        <v>221</v>
      </c>
      <c r="G22" t="s">
        <v>15</v>
      </c>
      <c r="H22" t="s">
        <v>23</v>
      </c>
      <c r="I22" t="s">
        <v>219</v>
      </c>
      <c r="J22" t="str">
        <f>IF(ISNA(VLOOKUP($B22&amp;$A22,[1]LookupSheet!A$1:A$81,1,0)),"nvt","ja")</f>
        <v>ja</v>
      </c>
      <c r="K22" t="str">
        <f>IF(ISNA(VLOOKUP($B22&amp;$A22,[1]LookupSheet!B$1:B$81,1,0)),"nvt","ja")</f>
        <v>ja</v>
      </c>
      <c r="L22" t="str">
        <f>IF(ISNA(VLOOKUP($B22&amp;$A22,[1]LookupSheet!C$1:C$81,1,0)),"nvt","ja")</f>
        <v>ja</v>
      </c>
    </row>
    <row r="23" spans="1:12" x14ac:dyDescent="0.25">
      <c r="A23">
        <v>550</v>
      </c>
      <c r="B23" t="s">
        <v>217</v>
      </c>
      <c r="C23" t="s">
        <v>114</v>
      </c>
      <c r="D23" t="s">
        <v>221</v>
      </c>
      <c r="E23" t="s">
        <v>221</v>
      </c>
      <c r="F23" t="s">
        <v>221</v>
      </c>
      <c r="G23" t="s">
        <v>15</v>
      </c>
      <c r="H23" t="s">
        <v>23</v>
      </c>
      <c r="I23" t="s">
        <v>219</v>
      </c>
      <c r="J23" t="str">
        <f>IF(ISNA(VLOOKUP($B23&amp;$A23,[1]LookupSheet!A$1:A$81,1,0)),"nvt","ja")</f>
        <v>ja</v>
      </c>
      <c r="K23" t="str">
        <f>IF(ISNA(VLOOKUP($B23&amp;$A23,[1]LookupSheet!B$1:B$81,1,0)),"nvt","ja")</f>
        <v>ja</v>
      </c>
      <c r="L23" t="str">
        <f>IF(ISNA(VLOOKUP($B23&amp;$A23,[1]LookupSheet!C$1:C$81,1,0)),"nvt","ja")</f>
        <v>ja</v>
      </c>
    </row>
    <row r="24" spans="1:12" x14ac:dyDescent="0.25">
      <c r="A24">
        <v>560</v>
      </c>
      <c r="B24" t="s">
        <v>217</v>
      </c>
      <c r="C24" t="s">
        <v>116</v>
      </c>
      <c r="D24" t="s">
        <v>221</v>
      </c>
      <c r="E24" t="s">
        <v>221</v>
      </c>
      <c r="F24" t="s">
        <v>221</v>
      </c>
      <c r="G24" t="s">
        <v>15</v>
      </c>
      <c r="H24" t="s">
        <v>23</v>
      </c>
      <c r="I24" t="s">
        <v>219</v>
      </c>
      <c r="J24" t="str">
        <f>IF(ISNA(VLOOKUP($B24&amp;$A24,[1]LookupSheet!A$1:A$81,1,0)),"nvt","ja")</f>
        <v>ja</v>
      </c>
      <c r="K24" t="str">
        <f>IF(ISNA(VLOOKUP($B24&amp;$A24,[1]LookupSheet!B$1:B$81,1,0)),"nvt","ja")</f>
        <v>ja</v>
      </c>
      <c r="L24" t="str">
        <f>IF(ISNA(VLOOKUP($B24&amp;$A24,[1]LookupSheet!C$1:C$81,1,0)),"nvt","ja")</f>
        <v>ja</v>
      </c>
    </row>
    <row r="25" spans="1:12" x14ac:dyDescent="0.25">
      <c r="A25">
        <v>570</v>
      </c>
      <c r="B25" t="s">
        <v>217</v>
      </c>
      <c r="C25" t="s">
        <v>75</v>
      </c>
      <c r="D25" t="s">
        <v>221</v>
      </c>
      <c r="E25" t="s">
        <v>221</v>
      </c>
      <c r="F25" t="s">
        <v>221</v>
      </c>
      <c r="G25" t="s">
        <v>15</v>
      </c>
      <c r="H25" t="s">
        <v>23</v>
      </c>
      <c r="I25" t="s">
        <v>219</v>
      </c>
      <c r="J25" t="str">
        <f>IF(ISNA(VLOOKUP($B25&amp;$A25,[1]LookupSheet!A$1:A$81,1,0)),"nvt","ja")</f>
        <v>ja</v>
      </c>
      <c r="K25" t="str">
        <f>IF(ISNA(VLOOKUP($B25&amp;$A25,[1]LookupSheet!B$1:B$81,1,0)),"nvt","ja")</f>
        <v>ja</v>
      </c>
      <c r="L25" t="str">
        <f>IF(ISNA(VLOOKUP($B25&amp;$A25,[1]LookupSheet!C$1:C$81,1,0)),"nvt","ja")</f>
        <v>ja</v>
      </c>
    </row>
    <row r="26" spans="1:12" x14ac:dyDescent="0.25">
      <c r="A26">
        <v>580</v>
      </c>
      <c r="B26" t="s">
        <v>217</v>
      </c>
      <c r="C26" t="s">
        <v>118</v>
      </c>
      <c r="D26" t="s">
        <v>221</v>
      </c>
      <c r="E26" t="s">
        <v>221</v>
      </c>
      <c r="F26" t="s">
        <v>221</v>
      </c>
      <c r="G26" t="s">
        <v>15</v>
      </c>
      <c r="H26" t="s">
        <v>23</v>
      </c>
      <c r="I26" t="s">
        <v>219</v>
      </c>
      <c r="J26" t="str">
        <f>IF(ISNA(VLOOKUP($B26&amp;$A26,[1]LookupSheet!A$1:A$81,1,0)),"nvt","ja")</f>
        <v>ja</v>
      </c>
      <c r="K26" t="str">
        <f>IF(ISNA(VLOOKUP($B26&amp;$A26,[1]LookupSheet!B$1:B$81,1,0)),"nvt","ja")</f>
        <v>ja</v>
      </c>
      <c r="L26" t="str">
        <f>IF(ISNA(VLOOKUP($B26&amp;$A26,[1]LookupSheet!C$1:C$81,1,0)),"nvt","ja")</f>
        <v>ja</v>
      </c>
    </row>
    <row r="27" spans="1:12" x14ac:dyDescent="0.25">
      <c r="A27">
        <v>590</v>
      </c>
      <c r="B27" t="s">
        <v>217</v>
      </c>
      <c r="C27" t="s">
        <v>120</v>
      </c>
      <c r="D27" t="s">
        <v>221</v>
      </c>
      <c r="E27" t="s">
        <v>221</v>
      </c>
      <c r="F27" t="s">
        <v>221</v>
      </c>
      <c r="G27" t="s">
        <v>15</v>
      </c>
      <c r="H27" t="s">
        <v>23</v>
      </c>
      <c r="I27" t="s">
        <v>219</v>
      </c>
      <c r="J27" t="str">
        <f>IF(ISNA(VLOOKUP($B27&amp;$A27,[1]LookupSheet!A$1:A$81,1,0)),"nvt","ja")</f>
        <v>ja</v>
      </c>
      <c r="K27" t="str">
        <f>IF(ISNA(VLOOKUP($B27&amp;$A27,[1]LookupSheet!B$1:B$81,1,0)),"nvt","ja")</f>
        <v>ja</v>
      </c>
      <c r="L27" t="str">
        <f>IF(ISNA(VLOOKUP($B27&amp;$A27,[1]LookupSheet!C$1:C$81,1,0)),"nvt","ja")</f>
        <v>ja</v>
      </c>
    </row>
    <row r="28" spans="1:12" x14ac:dyDescent="0.25">
      <c r="A28">
        <v>600</v>
      </c>
      <c r="B28" t="s">
        <v>217</v>
      </c>
      <c r="C28" t="s">
        <v>122</v>
      </c>
      <c r="D28" t="s">
        <v>221</v>
      </c>
      <c r="E28" t="s">
        <v>221</v>
      </c>
      <c r="F28" t="s">
        <v>221</v>
      </c>
      <c r="G28" t="s">
        <v>15</v>
      </c>
      <c r="H28" t="s">
        <v>23</v>
      </c>
      <c r="I28" t="s">
        <v>219</v>
      </c>
      <c r="J28" t="str">
        <f>IF(ISNA(VLOOKUP($B28&amp;$A28,[1]LookupSheet!A$1:A$81,1,0)),"nvt","ja")</f>
        <v>ja</v>
      </c>
      <c r="K28" t="str">
        <f>IF(ISNA(VLOOKUP($B28&amp;$A28,[1]LookupSheet!B$1:B$81,1,0)),"nvt","ja")</f>
        <v>ja</v>
      </c>
      <c r="L28" t="str">
        <f>IF(ISNA(VLOOKUP($B28&amp;$A28,[1]LookupSheet!C$1:C$81,1,0)),"nvt","ja")</f>
        <v>ja</v>
      </c>
    </row>
    <row r="29" spans="1:12" x14ac:dyDescent="0.25">
      <c r="A29">
        <v>610</v>
      </c>
      <c r="B29" t="s">
        <v>217</v>
      </c>
      <c r="C29" t="s">
        <v>124</v>
      </c>
      <c r="D29" t="s">
        <v>221</v>
      </c>
      <c r="E29" t="s">
        <v>221</v>
      </c>
      <c r="F29" t="s">
        <v>221</v>
      </c>
      <c r="G29" t="s">
        <v>15</v>
      </c>
      <c r="H29" t="s">
        <v>23</v>
      </c>
      <c r="I29" t="s">
        <v>219</v>
      </c>
      <c r="J29" t="str">
        <f>IF(ISNA(VLOOKUP($B29&amp;$A29,[1]LookupSheet!A$1:A$81,1,0)),"nvt","ja")</f>
        <v>ja</v>
      </c>
      <c r="K29" t="str">
        <f>IF(ISNA(VLOOKUP($B29&amp;$A29,[1]LookupSheet!B$1:B$81,1,0)),"nvt","ja")</f>
        <v>ja</v>
      </c>
      <c r="L29" t="str">
        <f>IF(ISNA(VLOOKUP($B29&amp;$A29,[1]LookupSheet!C$1:C$81,1,0)),"nvt","ja")</f>
        <v>ja</v>
      </c>
    </row>
    <row r="30" spans="1:12" x14ac:dyDescent="0.25">
      <c r="A30">
        <v>620</v>
      </c>
      <c r="B30" t="s">
        <v>217</v>
      </c>
      <c r="C30" t="s">
        <v>77</v>
      </c>
      <c r="D30" t="s">
        <v>221</v>
      </c>
      <c r="E30" t="s">
        <v>221</v>
      </c>
      <c r="F30" t="s">
        <v>221</v>
      </c>
      <c r="G30" t="s">
        <v>15</v>
      </c>
      <c r="H30" t="s">
        <v>23</v>
      </c>
      <c r="I30" t="s">
        <v>219</v>
      </c>
      <c r="J30" t="str">
        <f>IF(ISNA(VLOOKUP($B30&amp;$A30,[1]LookupSheet!A$1:A$81,1,0)),"nvt","ja")</f>
        <v>ja</v>
      </c>
      <c r="K30" t="str">
        <f>IF(ISNA(VLOOKUP($B30&amp;$A30,[1]LookupSheet!B$1:B$81,1,0)),"nvt","ja")</f>
        <v>ja</v>
      </c>
      <c r="L30" t="str">
        <f>IF(ISNA(VLOOKUP($B30&amp;$A30,[1]LookupSheet!C$1:C$81,1,0)),"nvt","ja")</f>
        <v>ja</v>
      </c>
    </row>
    <row r="31" spans="1:12" x14ac:dyDescent="0.25">
      <c r="A31">
        <v>630</v>
      </c>
      <c r="B31" t="s">
        <v>217</v>
      </c>
      <c r="C31" t="s">
        <v>79</v>
      </c>
      <c r="D31" t="s">
        <v>221</v>
      </c>
      <c r="E31" t="s">
        <v>221</v>
      </c>
      <c r="F31" t="s">
        <v>221</v>
      </c>
      <c r="G31" t="s">
        <v>15</v>
      </c>
      <c r="H31" t="s">
        <v>23</v>
      </c>
      <c r="I31" t="s">
        <v>219</v>
      </c>
      <c r="J31" t="str">
        <f>IF(ISNA(VLOOKUP($B31&amp;$A31,[1]LookupSheet!A$1:A$81,1,0)),"nvt","ja")</f>
        <v>ja</v>
      </c>
      <c r="K31" t="str">
        <f>IF(ISNA(VLOOKUP($B31&amp;$A31,[1]LookupSheet!B$1:B$81,1,0)),"nvt","ja")</f>
        <v>ja</v>
      </c>
      <c r="L31" t="str">
        <f>IF(ISNA(VLOOKUP($B31&amp;$A31,[1]LookupSheet!C$1:C$81,1,0)),"nvt","ja")</f>
        <v>ja</v>
      </c>
    </row>
    <row r="32" spans="1:12" x14ac:dyDescent="0.25">
      <c r="A32">
        <v>640</v>
      </c>
      <c r="B32" t="s">
        <v>217</v>
      </c>
      <c r="C32" t="s">
        <v>126</v>
      </c>
      <c r="D32" t="s">
        <v>221</v>
      </c>
      <c r="E32" t="s">
        <v>221</v>
      </c>
      <c r="F32" t="s">
        <v>221</v>
      </c>
      <c r="G32" t="s">
        <v>15</v>
      </c>
      <c r="H32" t="s">
        <v>23</v>
      </c>
      <c r="I32" t="s">
        <v>219</v>
      </c>
      <c r="J32" t="str">
        <f>IF(ISNA(VLOOKUP($B32&amp;$A32,[1]LookupSheet!A$1:A$81,1,0)),"nvt","ja")</f>
        <v>ja</v>
      </c>
      <c r="K32" t="str">
        <f>IF(ISNA(VLOOKUP($B32&amp;$A32,[1]LookupSheet!B$1:B$81,1,0)),"nvt","ja")</f>
        <v>ja</v>
      </c>
      <c r="L32" t="str">
        <f>IF(ISNA(VLOOKUP($B32&amp;$A32,[1]LookupSheet!C$1:C$81,1,0)),"nvt","ja")</f>
        <v>ja</v>
      </c>
    </row>
    <row r="33" spans="1:12" x14ac:dyDescent="0.25">
      <c r="A33">
        <v>650</v>
      </c>
      <c r="B33" t="s">
        <v>217</v>
      </c>
      <c r="C33" t="s">
        <v>128</v>
      </c>
      <c r="D33" t="s">
        <v>221</v>
      </c>
      <c r="E33" t="s">
        <v>221</v>
      </c>
      <c r="F33" t="s">
        <v>221</v>
      </c>
      <c r="G33" t="s">
        <v>15</v>
      </c>
      <c r="H33" t="s">
        <v>23</v>
      </c>
      <c r="I33" t="s">
        <v>219</v>
      </c>
      <c r="J33" t="str">
        <f>IF(ISNA(VLOOKUP($B33&amp;$A33,[1]LookupSheet!A$1:A$81,1,0)),"nvt","ja")</f>
        <v>ja</v>
      </c>
      <c r="K33" t="str">
        <f>IF(ISNA(VLOOKUP($B33&amp;$A33,[1]LookupSheet!B$1:B$81,1,0)),"nvt","ja")</f>
        <v>ja</v>
      </c>
      <c r="L33" t="str">
        <f>IF(ISNA(VLOOKUP($B33&amp;$A33,[1]LookupSheet!C$1:C$81,1,0)),"nvt","ja")</f>
        <v>ja</v>
      </c>
    </row>
    <row r="34" spans="1:12" x14ac:dyDescent="0.25">
      <c r="A34">
        <v>660</v>
      </c>
      <c r="B34" t="s">
        <v>217</v>
      </c>
      <c r="C34" t="s">
        <v>130</v>
      </c>
      <c r="D34" t="s">
        <v>221</v>
      </c>
      <c r="E34" t="s">
        <v>221</v>
      </c>
      <c r="F34" t="s">
        <v>221</v>
      </c>
      <c r="G34" t="s">
        <v>15</v>
      </c>
      <c r="H34" t="s">
        <v>23</v>
      </c>
      <c r="I34" t="s">
        <v>219</v>
      </c>
      <c r="J34" t="str">
        <f>IF(ISNA(VLOOKUP($B34&amp;$A34,[1]LookupSheet!A$1:A$81,1,0)),"nvt","ja")</f>
        <v>ja</v>
      </c>
      <c r="K34" t="str">
        <f>IF(ISNA(VLOOKUP($B34&amp;$A34,[1]LookupSheet!B$1:B$81,1,0)),"nvt","ja")</f>
        <v>ja</v>
      </c>
      <c r="L34" t="str">
        <f>IF(ISNA(VLOOKUP($B34&amp;$A34,[1]LookupSheet!C$1:C$81,1,0)),"nvt","ja")</f>
        <v>ja</v>
      </c>
    </row>
    <row r="35" spans="1:12" x14ac:dyDescent="0.25">
      <c r="A35">
        <v>670</v>
      </c>
      <c r="B35" t="s">
        <v>217</v>
      </c>
      <c r="C35" t="s">
        <v>81</v>
      </c>
      <c r="D35" t="s">
        <v>221</v>
      </c>
      <c r="E35" t="s">
        <v>221</v>
      </c>
      <c r="F35" t="s">
        <v>221</v>
      </c>
      <c r="G35" t="s">
        <v>15</v>
      </c>
      <c r="H35" t="s">
        <v>23</v>
      </c>
      <c r="I35" t="s">
        <v>219</v>
      </c>
      <c r="J35" t="str">
        <f>IF(ISNA(VLOOKUP($B35&amp;$A35,[1]LookupSheet!A$1:A$81,1,0)),"nvt","ja")</f>
        <v>ja</v>
      </c>
      <c r="K35" t="str">
        <f>IF(ISNA(VLOOKUP($B35&amp;$A35,[1]LookupSheet!B$1:B$81,1,0)),"nvt","ja")</f>
        <v>ja</v>
      </c>
      <c r="L35" t="str">
        <f>IF(ISNA(VLOOKUP($B35&amp;$A35,[1]LookupSheet!C$1:C$81,1,0)),"nvt","ja")</f>
        <v>ja</v>
      </c>
    </row>
    <row r="36" spans="1:12" x14ac:dyDescent="0.25">
      <c r="A36">
        <v>680</v>
      </c>
      <c r="B36" t="s">
        <v>217</v>
      </c>
      <c r="C36" t="s">
        <v>83</v>
      </c>
      <c r="D36" t="s">
        <v>221</v>
      </c>
      <c r="E36" t="s">
        <v>221</v>
      </c>
      <c r="F36" t="s">
        <v>221</v>
      </c>
      <c r="G36" t="s">
        <v>15</v>
      </c>
      <c r="H36" t="s">
        <v>23</v>
      </c>
      <c r="I36" t="s">
        <v>219</v>
      </c>
      <c r="J36" t="str">
        <f>IF(ISNA(VLOOKUP($B36&amp;$A36,[1]LookupSheet!A$1:A$81,1,0)),"nvt","ja")</f>
        <v>ja</v>
      </c>
      <c r="K36" t="str">
        <f>IF(ISNA(VLOOKUP($B36&amp;$A36,[1]LookupSheet!B$1:B$81,1,0)),"nvt","ja")</f>
        <v>ja</v>
      </c>
      <c r="L36" t="str">
        <f>IF(ISNA(VLOOKUP($B36&amp;$A36,[1]LookupSheet!C$1:C$81,1,0)),"nvt","ja")</f>
        <v>ja</v>
      </c>
    </row>
    <row r="37" spans="1:12" x14ac:dyDescent="0.25">
      <c r="A37">
        <v>690</v>
      </c>
      <c r="B37" t="s">
        <v>217</v>
      </c>
      <c r="C37" t="s">
        <v>132</v>
      </c>
      <c r="D37" t="s">
        <v>221</v>
      </c>
      <c r="E37" t="s">
        <v>221</v>
      </c>
      <c r="F37" t="s">
        <v>221</v>
      </c>
      <c r="G37" t="s">
        <v>15</v>
      </c>
      <c r="H37" t="s">
        <v>23</v>
      </c>
      <c r="I37" t="s">
        <v>219</v>
      </c>
      <c r="J37" t="str">
        <f>IF(ISNA(VLOOKUP($B37&amp;$A37,[1]LookupSheet!A$1:A$81,1,0)),"nvt","ja")</f>
        <v>ja</v>
      </c>
      <c r="K37" t="str">
        <f>IF(ISNA(VLOOKUP($B37&amp;$A37,[1]LookupSheet!B$1:B$81,1,0)),"nvt","ja")</f>
        <v>ja</v>
      </c>
      <c r="L37" t="str">
        <f>IF(ISNA(VLOOKUP($B37&amp;$A37,[1]LookupSheet!C$1:C$81,1,0)),"nvt","ja")</f>
        <v>ja</v>
      </c>
    </row>
    <row r="38" spans="1:12" x14ac:dyDescent="0.25">
      <c r="A38">
        <v>700</v>
      </c>
      <c r="B38" t="s">
        <v>217</v>
      </c>
      <c r="C38" t="s">
        <v>134</v>
      </c>
      <c r="D38" t="s">
        <v>221</v>
      </c>
      <c r="E38" t="s">
        <v>221</v>
      </c>
      <c r="F38" t="s">
        <v>221</v>
      </c>
      <c r="G38" t="s">
        <v>15</v>
      </c>
      <c r="H38" t="s">
        <v>23</v>
      </c>
      <c r="I38" t="s">
        <v>219</v>
      </c>
      <c r="J38" t="str">
        <f>IF(ISNA(VLOOKUP($B38&amp;$A38,[1]LookupSheet!A$1:A$81,1,0)),"nvt","ja")</f>
        <v>ja</v>
      </c>
      <c r="K38" t="str">
        <f>IF(ISNA(VLOOKUP($B38&amp;$A38,[1]LookupSheet!B$1:B$81,1,0)),"nvt","ja")</f>
        <v>ja</v>
      </c>
      <c r="L38" t="str">
        <f>IF(ISNA(VLOOKUP($B38&amp;$A38,[1]LookupSheet!C$1:C$81,1,0)),"nvt","ja")</f>
        <v>ja</v>
      </c>
    </row>
    <row r="39" spans="1:12" x14ac:dyDescent="0.25">
      <c r="A39">
        <v>710</v>
      </c>
      <c r="B39" t="s">
        <v>217</v>
      </c>
      <c r="C39" t="s">
        <v>130</v>
      </c>
      <c r="D39" t="s">
        <v>221</v>
      </c>
      <c r="E39" t="s">
        <v>221</v>
      </c>
      <c r="F39" t="s">
        <v>221</v>
      </c>
      <c r="G39" t="s">
        <v>15</v>
      </c>
      <c r="H39" t="s">
        <v>23</v>
      </c>
      <c r="I39" t="s">
        <v>219</v>
      </c>
      <c r="J39" t="str">
        <f>IF(ISNA(VLOOKUP($B39&amp;$A39,[1]LookupSheet!A$1:A$81,1,0)),"nvt","ja")</f>
        <v>ja</v>
      </c>
      <c r="K39" t="str">
        <f>IF(ISNA(VLOOKUP($B39&amp;$A39,[1]LookupSheet!B$1:B$81,1,0)),"nvt","ja")</f>
        <v>ja</v>
      </c>
      <c r="L39" t="str">
        <f>IF(ISNA(VLOOKUP($B39&amp;$A39,[1]LookupSheet!C$1:C$81,1,0)),"nvt","ja")</f>
        <v>ja</v>
      </c>
    </row>
    <row r="40" spans="1:12" x14ac:dyDescent="0.25">
      <c r="A40">
        <v>720</v>
      </c>
      <c r="B40" t="s">
        <v>217</v>
      </c>
      <c r="C40" t="s">
        <v>85</v>
      </c>
      <c r="D40" t="s">
        <v>221</v>
      </c>
      <c r="E40" t="s">
        <v>221</v>
      </c>
      <c r="F40" t="s">
        <v>221</v>
      </c>
      <c r="G40" t="s">
        <v>15</v>
      </c>
      <c r="H40" t="s">
        <v>23</v>
      </c>
      <c r="I40" t="s">
        <v>219</v>
      </c>
      <c r="J40" t="str">
        <f>IF(ISNA(VLOOKUP($B40&amp;$A40,[1]LookupSheet!A$1:A$81,1,0)),"nvt","ja")</f>
        <v>ja</v>
      </c>
      <c r="K40" t="str">
        <f>IF(ISNA(VLOOKUP($B40&amp;$A40,[1]LookupSheet!B$1:B$81,1,0)),"nvt","ja")</f>
        <v>ja</v>
      </c>
      <c r="L40" t="str">
        <f>IF(ISNA(VLOOKUP($B40&amp;$A40,[1]LookupSheet!C$1:C$81,1,0)),"nvt","ja")</f>
        <v>ja</v>
      </c>
    </row>
    <row r="41" spans="1:12" x14ac:dyDescent="0.25">
      <c r="A41">
        <v>730</v>
      </c>
      <c r="B41" t="s">
        <v>217</v>
      </c>
      <c r="C41" t="s">
        <v>87</v>
      </c>
      <c r="D41" t="s">
        <v>221</v>
      </c>
      <c r="E41" t="s">
        <v>221</v>
      </c>
      <c r="F41" t="s">
        <v>221</v>
      </c>
      <c r="G41" t="s">
        <v>15</v>
      </c>
      <c r="H41" t="s">
        <v>23</v>
      </c>
      <c r="I41" t="s">
        <v>219</v>
      </c>
      <c r="J41" t="str">
        <f>IF(ISNA(VLOOKUP($B41&amp;$A41,[1]LookupSheet!A$1:A$81,1,0)),"nvt","ja")</f>
        <v>ja</v>
      </c>
      <c r="K41" t="str">
        <f>IF(ISNA(VLOOKUP($B41&amp;$A41,[1]LookupSheet!B$1:B$81,1,0)),"nvt","ja")</f>
        <v>ja</v>
      </c>
      <c r="L41" t="str">
        <f>IF(ISNA(VLOOKUP($B41&amp;$A41,[1]LookupSheet!C$1:C$81,1,0)),"nvt","ja")</f>
        <v>ja</v>
      </c>
    </row>
    <row r="42" spans="1:12" x14ac:dyDescent="0.25">
      <c r="A42">
        <v>740</v>
      </c>
      <c r="B42" t="s">
        <v>217</v>
      </c>
      <c r="C42" t="s">
        <v>137</v>
      </c>
      <c r="D42" t="s">
        <v>221</v>
      </c>
      <c r="E42" t="s">
        <v>221</v>
      </c>
      <c r="F42" t="s">
        <v>221</v>
      </c>
      <c r="G42" t="s">
        <v>15</v>
      </c>
      <c r="H42" t="s">
        <v>23</v>
      </c>
      <c r="I42" t="s">
        <v>219</v>
      </c>
      <c r="J42" t="str">
        <f>IF(ISNA(VLOOKUP($B42&amp;$A42,[1]LookupSheet!A$1:A$81,1,0)),"nvt","ja")</f>
        <v>ja</v>
      </c>
      <c r="K42" t="str">
        <f>IF(ISNA(VLOOKUP($B42&amp;$A42,[1]LookupSheet!B$1:B$81,1,0)),"nvt","ja")</f>
        <v>ja</v>
      </c>
      <c r="L42" t="str">
        <f>IF(ISNA(VLOOKUP($B42&amp;$A42,[1]LookupSheet!C$1:C$81,1,0)),"nvt","ja")</f>
        <v>nvt</v>
      </c>
    </row>
    <row r="43" spans="1:12" x14ac:dyDescent="0.25">
      <c r="A43">
        <v>741</v>
      </c>
      <c r="B43" s="1"/>
      <c r="C43" t="s">
        <v>139</v>
      </c>
      <c r="D43" t="s">
        <v>218</v>
      </c>
      <c r="E43" t="s">
        <v>218</v>
      </c>
      <c r="F43" t="s">
        <v>218</v>
      </c>
      <c r="G43" t="s">
        <v>23</v>
      </c>
      <c r="H43" t="s">
        <v>23</v>
      </c>
      <c r="I43" t="s">
        <v>219</v>
      </c>
      <c r="J43" t="str">
        <f>IF(ISNA(VLOOKUP($B43&amp;$A43,[1]LookupSheet!A$1:A$81,1,0)),"nvt","ja")</f>
        <v>nvt</v>
      </c>
      <c r="K43" t="str">
        <f>IF(ISNA(VLOOKUP($B43&amp;$A43,[1]LookupSheet!B$1:B$81,1,0)),"nvt","ja")</f>
        <v>nvt</v>
      </c>
      <c r="L43" t="str">
        <f>IF(ISNA(VLOOKUP($B43&amp;$A43,[1]LookupSheet!C$1:C$81,1,0)),"nvt","ja")</f>
        <v>nvt</v>
      </c>
    </row>
    <row r="44" spans="1:12" x14ac:dyDescent="0.25">
      <c r="A44">
        <v>750</v>
      </c>
      <c r="B44" t="s">
        <v>217</v>
      </c>
      <c r="C44" t="s">
        <v>141</v>
      </c>
      <c r="D44" t="s">
        <v>221</v>
      </c>
      <c r="E44" t="s">
        <v>221</v>
      </c>
      <c r="F44" t="s">
        <v>221</v>
      </c>
      <c r="G44" t="s">
        <v>15</v>
      </c>
      <c r="H44" t="s">
        <v>23</v>
      </c>
      <c r="I44" t="s">
        <v>219</v>
      </c>
      <c r="J44" t="str">
        <f>IF(ISNA(VLOOKUP($B44&amp;$A44,[1]LookupSheet!A$1:A$81,1,0)),"nvt","ja")</f>
        <v>ja</v>
      </c>
      <c r="K44" t="str">
        <f>IF(ISNA(VLOOKUP($B44&amp;$A44,[1]LookupSheet!B$1:B$81,1,0)),"nvt","ja")</f>
        <v>ja</v>
      </c>
      <c r="L44" t="str">
        <f>IF(ISNA(VLOOKUP($B44&amp;$A44,[1]LookupSheet!C$1:C$81,1,0)),"nvt","ja")</f>
        <v>ja</v>
      </c>
    </row>
    <row r="45" spans="1:12" x14ac:dyDescent="0.25">
      <c r="A45">
        <v>760</v>
      </c>
      <c r="B45" t="s">
        <v>217</v>
      </c>
      <c r="C45" t="s">
        <v>143</v>
      </c>
      <c r="D45" t="s">
        <v>221</v>
      </c>
      <c r="E45" t="s">
        <v>221</v>
      </c>
      <c r="F45" t="s">
        <v>221</v>
      </c>
      <c r="G45" t="s">
        <v>15</v>
      </c>
      <c r="H45" t="s">
        <v>23</v>
      </c>
      <c r="I45" t="s">
        <v>219</v>
      </c>
      <c r="J45" t="str">
        <f>IF(ISNA(VLOOKUP($B45&amp;$A45,[1]LookupSheet!A$1:A$81,1,0)),"nvt","ja")</f>
        <v>ja</v>
      </c>
      <c r="K45" t="str">
        <f>IF(ISNA(VLOOKUP($B45&amp;$A45,[1]LookupSheet!B$1:B$81,1,0)),"nvt","ja")</f>
        <v>ja</v>
      </c>
      <c r="L45" t="str">
        <f>IF(ISNA(VLOOKUP($B45&amp;$A45,[1]LookupSheet!C$1:C$81,1,0)),"nvt","ja")</f>
        <v>ja</v>
      </c>
    </row>
    <row r="46" spans="1:12" x14ac:dyDescent="0.25">
      <c r="A46">
        <v>770</v>
      </c>
      <c r="B46" t="s">
        <v>217</v>
      </c>
      <c r="C46" t="s">
        <v>145</v>
      </c>
      <c r="D46" t="s">
        <v>221</v>
      </c>
      <c r="E46" t="s">
        <v>221</v>
      </c>
      <c r="F46" t="s">
        <v>221</v>
      </c>
      <c r="G46" t="s">
        <v>15</v>
      </c>
      <c r="H46" t="s">
        <v>23</v>
      </c>
      <c r="I46" t="s">
        <v>219</v>
      </c>
      <c r="J46" t="str">
        <f>IF(ISNA(VLOOKUP($B46&amp;$A46,[1]LookupSheet!A$1:A$81,1,0)),"nvt","ja")</f>
        <v>ja</v>
      </c>
      <c r="K46" t="str">
        <f>IF(ISNA(VLOOKUP($B46&amp;$A46,[1]LookupSheet!B$1:B$81,1,0)),"nvt","ja")</f>
        <v>ja</v>
      </c>
      <c r="L46" t="str">
        <f>IF(ISNA(VLOOKUP($B46&amp;$A46,[1]LookupSheet!C$1:C$81,1,0)),"nvt","ja")</f>
        <v>ja</v>
      </c>
    </row>
    <row r="47" spans="1:12" x14ac:dyDescent="0.25">
      <c r="A47">
        <v>780</v>
      </c>
      <c r="B47" t="s">
        <v>217</v>
      </c>
      <c r="C47" t="s">
        <v>147</v>
      </c>
      <c r="D47" t="s">
        <v>221</v>
      </c>
      <c r="E47" t="s">
        <v>221</v>
      </c>
      <c r="F47" t="s">
        <v>221</v>
      </c>
      <c r="G47" t="s">
        <v>15</v>
      </c>
      <c r="H47" t="s">
        <v>23</v>
      </c>
      <c r="I47" t="s">
        <v>219</v>
      </c>
      <c r="J47" t="str">
        <f>IF(ISNA(VLOOKUP($B47&amp;$A47,[1]LookupSheet!A$1:A$81,1,0)),"nvt","ja")</f>
        <v>ja</v>
      </c>
      <c r="K47" t="str">
        <f>IF(ISNA(VLOOKUP($B47&amp;$A47,[1]LookupSheet!B$1:B$81,1,0)),"nvt","ja")</f>
        <v>ja</v>
      </c>
      <c r="L47" t="str">
        <f>IF(ISNA(VLOOKUP($B47&amp;$A47,[1]LookupSheet!C$1:C$81,1,0)),"nvt","ja")</f>
        <v>nvt</v>
      </c>
    </row>
    <row r="48" spans="1:12" x14ac:dyDescent="0.25">
      <c r="A48">
        <v>781</v>
      </c>
      <c r="B48" s="1"/>
      <c r="C48" t="s">
        <v>149</v>
      </c>
      <c r="D48" t="s">
        <v>218</v>
      </c>
      <c r="E48" t="s">
        <v>218</v>
      </c>
      <c r="F48" t="s">
        <v>218</v>
      </c>
      <c r="G48" t="s">
        <v>23</v>
      </c>
      <c r="H48" t="s">
        <v>23</v>
      </c>
      <c r="I48" t="s">
        <v>219</v>
      </c>
      <c r="J48" t="str">
        <f>IF(ISNA(VLOOKUP($B48&amp;$A48,[1]LookupSheet!A$1:A$81,1,0)),"nvt","ja")</f>
        <v>nvt</v>
      </c>
      <c r="K48" t="str">
        <f>IF(ISNA(VLOOKUP($B48&amp;$A48,[1]LookupSheet!B$1:B$81,1,0)),"nvt","ja")</f>
        <v>nvt</v>
      </c>
      <c r="L48" t="str">
        <f>IF(ISNA(VLOOKUP($B48&amp;$A48,[1]LookupSheet!C$1:C$81,1,0)),"nvt","ja")</f>
        <v>nvt</v>
      </c>
    </row>
    <row r="49" spans="1:12" x14ac:dyDescent="0.25">
      <c r="A49">
        <v>790</v>
      </c>
      <c r="B49" t="s">
        <v>217</v>
      </c>
      <c r="C49" t="s">
        <v>151</v>
      </c>
      <c r="D49" t="s">
        <v>221</v>
      </c>
      <c r="E49" t="s">
        <v>221</v>
      </c>
      <c r="F49" t="s">
        <v>221</v>
      </c>
      <c r="G49" t="s">
        <v>15</v>
      </c>
      <c r="H49" t="s">
        <v>23</v>
      </c>
      <c r="I49" t="s">
        <v>219</v>
      </c>
      <c r="J49" t="str">
        <f>IF(ISNA(VLOOKUP($B49&amp;$A49,[1]LookupSheet!A$1:A$81,1,0)),"nvt","ja")</f>
        <v>ja</v>
      </c>
      <c r="K49" t="str">
        <f>IF(ISNA(VLOOKUP($B49&amp;$A49,[1]LookupSheet!B$1:B$81,1,0)),"nvt","ja")</f>
        <v>ja</v>
      </c>
      <c r="L49" t="str">
        <f>IF(ISNA(VLOOKUP($B49&amp;$A49,[1]LookupSheet!C$1:C$81,1,0)),"nvt","ja")</f>
        <v>ja</v>
      </c>
    </row>
    <row r="50" spans="1:12" x14ac:dyDescent="0.25">
      <c r="A50">
        <v>800</v>
      </c>
      <c r="B50" t="s">
        <v>217</v>
      </c>
      <c r="C50" t="s">
        <v>153</v>
      </c>
      <c r="D50" t="s">
        <v>221</v>
      </c>
      <c r="E50" t="s">
        <v>221</v>
      </c>
      <c r="F50" t="s">
        <v>221</v>
      </c>
      <c r="G50" t="s">
        <v>15</v>
      </c>
      <c r="H50" t="s">
        <v>23</v>
      </c>
      <c r="I50" t="s">
        <v>219</v>
      </c>
      <c r="J50" t="str">
        <f>IF(ISNA(VLOOKUP($B50&amp;$A50,[1]LookupSheet!A$1:A$81,1,0)),"nvt","ja")</f>
        <v>ja</v>
      </c>
      <c r="K50" t="str">
        <f>IF(ISNA(VLOOKUP($B50&amp;$A50,[1]LookupSheet!B$1:B$81,1,0)),"nvt","ja")</f>
        <v>ja</v>
      </c>
      <c r="L50" t="str">
        <f>IF(ISNA(VLOOKUP($B50&amp;$A50,[1]LookupSheet!C$1:C$81,1,0)),"nvt","ja")</f>
        <v>ja</v>
      </c>
    </row>
    <row r="51" spans="1:12" x14ac:dyDescent="0.25">
      <c r="A51">
        <v>810</v>
      </c>
      <c r="B51" t="s">
        <v>217</v>
      </c>
      <c r="C51" t="s">
        <v>155</v>
      </c>
      <c r="D51" t="s">
        <v>221</v>
      </c>
      <c r="E51" t="s">
        <v>221</v>
      </c>
      <c r="F51" t="s">
        <v>221</v>
      </c>
      <c r="G51" t="s">
        <v>15</v>
      </c>
      <c r="H51" t="s">
        <v>23</v>
      </c>
      <c r="I51" t="s">
        <v>219</v>
      </c>
      <c r="J51" t="str">
        <f>IF(ISNA(VLOOKUP($B51&amp;$A51,[1]LookupSheet!A$1:A$81,1,0)),"nvt","ja")</f>
        <v>ja</v>
      </c>
      <c r="K51" t="str">
        <f>IF(ISNA(VLOOKUP($B51&amp;$A51,[1]LookupSheet!B$1:B$81,1,0)),"nvt","ja")</f>
        <v>ja</v>
      </c>
      <c r="L51" t="str">
        <f>IF(ISNA(VLOOKUP($B51&amp;$A51,[1]LookupSheet!C$1:C$81,1,0)),"nvt","ja")</f>
        <v>ja</v>
      </c>
    </row>
    <row r="52" spans="1:12" x14ac:dyDescent="0.25">
      <c r="A52">
        <v>820</v>
      </c>
      <c r="B52" t="s">
        <v>217</v>
      </c>
      <c r="C52" t="s">
        <v>157</v>
      </c>
      <c r="D52" t="s">
        <v>221</v>
      </c>
      <c r="E52" t="s">
        <v>221</v>
      </c>
      <c r="F52" t="s">
        <v>221</v>
      </c>
      <c r="G52" t="s">
        <v>15</v>
      </c>
      <c r="H52" t="s">
        <v>23</v>
      </c>
      <c r="I52" t="s">
        <v>219</v>
      </c>
      <c r="J52" t="str">
        <f>IF(ISNA(VLOOKUP($B52&amp;$A52,[1]LookupSheet!A$1:A$81,1,0)),"nvt","ja")</f>
        <v>ja</v>
      </c>
      <c r="K52" t="str">
        <f>IF(ISNA(VLOOKUP($B52&amp;$A52,[1]LookupSheet!B$1:B$81,1,0)),"nvt","ja")</f>
        <v>ja</v>
      </c>
      <c r="L52" t="str">
        <f>IF(ISNA(VLOOKUP($B52&amp;$A52,[1]LookupSheet!C$1:C$81,1,0)),"nvt","ja")</f>
        <v>ja</v>
      </c>
    </row>
    <row r="53" spans="1:12" x14ac:dyDescent="0.25">
      <c r="A53">
        <v>830</v>
      </c>
      <c r="B53" t="s">
        <v>217</v>
      </c>
      <c r="C53" t="s">
        <v>159</v>
      </c>
      <c r="D53" t="s">
        <v>221</v>
      </c>
      <c r="E53" t="s">
        <v>221</v>
      </c>
      <c r="F53" t="s">
        <v>221</v>
      </c>
      <c r="G53" t="s">
        <v>15</v>
      </c>
      <c r="H53" t="s">
        <v>23</v>
      </c>
      <c r="I53" t="s">
        <v>219</v>
      </c>
      <c r="J53" t="str">
        <f>IF(ISNA(VLOOKUP($B53&amp;$A53,[1]LookupSheet!A$1:A$81,1,0)),"nvt","ja")</f>
        <v>ja</v>
      </c>
      <c r="K53" t="str">
        <f>IF(ISNA(VLOOKUP($B53&amp;$A53,[1]LookupSheet!B$1:B$81,1,0)),"nvt","ja")</f>
        <v>ja</v>
      </c>
      <c r="L53" t="str">
        <f>IF(ISNA(VLOOKUP($B53&amp;$A53,[1]LookupSheet!C$1:C$81,1,0)),"nvt","ja")</f>
        <v>nvt</v>
      </c>
    </row>
    <row r="54" spans="1:12" x14ac:dyDescent="0.25">
      <c r="A54">
        <v>831</v>
      </c>
      <c r="B54" t="s">
        <v>217</v>
      </c>
      <c r="C54" t="s">
        <v>161</v>
      </c>
      <c r="D54" t="s">
        <v>218</v>
      </c>
      <c r="E54" t="s">
        <v>218</v>
      </c>
      <c r="F54" t="s">
        <v>218</v>
      </c>
      <c r="G54" t="s">
        <v>23</v>
      </c>
      <c r="H54" t="s">
        <v>23</v>
      </c>
      <c r="I54" t="s">
        <v>219</v>
      </c>
      <c r="J54" t="str">
        <f>IF(ISNA(VLOOKUP($B54&amp;$A54,[1]LookupSheet!A$1:A$81,1,0)),"nvt","ja")</f>
        <v>nvt</v>
      </c>
      <c r="K54" t="str">
        <f>IF(ISNA(VLOOKUP($B54&amp;$A54,[1]LookupSheet!B$1:B$81,1,0)),"nvt","ja")</f>
        <v>nvt</v>
      </c>
      <c r="L54" t="str">
        <f>IF(ISNA(VLOOKUP($B54&amp;$A54,[1]LookupSheet!C$1:C$81,1,0)),"nvt","ja")</f>
        <v>ja</v>
      </c>
    </row>
    <row r="55" spans="1:12" x14ac:dyDescent="0.25">
      <c r="A55">
        <v>840</v>
      </c>
      <c r="B55" t="s">
        <v>217</v>
      </c>
      <c r="C55" t="s">
        <v>164</v>
      </c>
      <c r="D55" t="s">
        <v>221</v>
      </c>
      <c r="E55" t="s">
        <v>221</v>
      </c>
      <c r="F55" t="s">
        <v>221</v>
      </c>
      <c r="G55" t="s">
        <v>15</v>
      </c>
      <c r="H55" t="s">
        <v>23</v>
      </c>
      <c r="I55" t="s">
        <v>219</v>
      </c>
      <c r="J55" t="str">
        <f>IF(ISNA(VLOOKUP($B55&amp;$A55,[1]LookupSheet!A$1:A$81,1,0)),"nvt","ja")</f>
        <v>ja</v>
      </c>
      <c r="K55" t="str">
        <f>IF(ISNA(VLOOKUP($B55&amp;$A55,[1]LookupSheet!B$1:B$81,1,0)),"nvt","ja")</f>
        <v>ja</v>
      </c>
      <c r="L55" t="str">
        <f>IF(ISNA(VLOOKUP($B55&amp;$A55,[1]LookupSheet!C$1:C$81,1,0)),"nvt","ja")</f>
        <v>nvt</v>
      </c>
    </row>
    <row r="56" spans="1:12" x14ac:dyDescent="0.25">
      <c r="A56">
        <v>841</v>
      </c>
      <c r="B56" t="s">
        <v>217</v>
      </c>
      <c r="C56" t="s">
        <v>161</v>
      </c>
      <c r="D56" t="s">
        <v>218</v>
      </c>
      <c r="E56" t="s">
        <v>218</v>
      </c>
      <c r="F56" t="s">
        <v>218</v>
      </c>
      <c r="G56" t="s">
        <v>23</v>
      </c>
      <c r="H56" t="s">
        <v>23</v>
      </c>
      <c r="I56" t="s">
        <v>219</v>
      </c>
      <c r="J56" t="str">
        <f>IF(ISNA(VLOOKUP($B56&amp;$A56,[1]LookupSheet!A$1:A$81,1,0)),"nvt","ja")</f>
        <v>nvt</v>
      </c>
      <c r="K56" t="str">
        <f>IF(ISNA(VLOOKUP($B56&amp;$A56,[1]LookupSheet!B$1:B$81,1,0)),"nvt","ja")</f>
        <v>nvt</v>
      </c>
      <c r="L56" t="str">
        <f>IF(ISNA(VLOOKUP($B56&amp;$A56,[1]LookupSheet!C$1:C$81,1,0)),"nvt","ja")</f>
        <v>ja</v>
      </c>
    </row>
    <row r="57" spans="1:12" x14ac:dyDescent="0.25">
      <c r="A57">
        <v>850</v>
      </c>
      <c r="B57" t="s">
        <v>217</v>
      </c>
      <c r="C57" t="s">
        <v>167</v>
      </c>
      <c r="D57" t="s">
        <v>221</v>
      </c>
      <c r="E57" t="s">
        <v>221</v>
      </c>
      <c r="F57" t="s">
        <v>221</v>
      </c>
      <c r="G57" t="s">
        <v>15</v>
      </c>
      <c r="H57" t="s">
        <v>23</v>
      </c>
      <c r="I57" t="s">
        <v>219</v>
      </c>
      <c r="J57" t="str">
        <f>IF(ISNA(VLOOKUP($B57&amp;$A57,[1]LookupSheet!A$1:A$81,1,0)),"nvt","ja")</f>
        <v>ja</v>
      </c>
      <c r="K57" t="str">
        <f>IF(ISNA(VLOOKUP($B57&amp;$A57,[1]LookupSheet!B$1:B$81,1,0)),"nvt","ja")</f>
        <v>ja</v>
      </c>
      <c r="L57" t="str">
        <f>IF(ISNA(VLOOKUP($B57&amp;$A57,[1]LookupSheet!C$1:C$81,1,0)),"nvt","ja")</f>
        <v>nvt</v>
      </c>
    </row>
    <row r="58" spans="1:12" x14ac:dyDescent="0.25">
      <c r="A58">
        <v>851</v>
      </c>
      <c r="B58" t="s">
        <v>217</v>
      </c>
      <c r="C58" t="s">
        <v>161</v>
      </c>
      <c r="D58" t="s">
        <v>218</v>
      </c>
      <c r="E58" t="s">
        <v>218</v>
      </c>
      <c r="F58" t="s">
        <v>218</v>
      </c>
      <c r="G58" t="s">
        <v>23</v>
      </c>
      <c r="H58" t="s">
        <v>23</v>
      </c>
      <c r="I58" t="s">
        <v>219</v>
      </c>
      <c r="J58" t="str">
        <f>IF(ISNA(VLOOKUP($B58&amp;$A58,[1]LookupSheet!A$1:A$81,1,0)),"nvt","ja")</f>
        <v>nvt</v>
      </c>
      <c r="K58" t="str">
        <f>IF(ISNA(VLOOKUP($B58&amp;$A58,[1]LookupSheet!B$1:B$81,1,0)),"nvt","ja")</f>
        <v>nvt</v>
      </c>
      <c r="L58" t="str">
        <f>IF(ISNA(VLOOKUP($B58&amp;$A58,[1]LookupSheet!C$1:C$81,1,0)),"nvt","ja")</f>
        <v>ja</v>
      </c>
    </row>
    <row r="59" spans="1:12" x14ac:dyDescent="0.25">
      <c r="A59">
        <v>860</v>
      </c>
      <c r="B59" t="s">
        <v>217</v>
      </c>
      <c r="C59" t="s">
        <v>157</v>
      </c>
      <c r="D59" t="s">
        <v>221</v>
      </c>
      <c r="E59" t="s">
        <v>221</v>
      </c>
      <c r="F59" t="s">
        <v>221</v>
      </c>
      <c r="G59" t="s">
        <v>15</v>
      </c>
      <c r="H59" t="s">
        <v>23</v>
      </c>
      <c r="I59" t="s">
        <v>219</v>
      </c>
      <c r="J59" t="str">
        <f>IF(ISNA(VLOOKUP($B59&amp;$A59,[1]LookupSheet!A$1:A$81,1,0)),"nvt","ja")</f>
        <v>ja</v>
      </c>
      <c r="K59" t="str">
        <f>IF(ISNA(VLOOKUP($B59&amp;$A59,[1]LookupSheet!B$1:B$81,1,0)),"nvt","ja")</f>
        <v>ja</v>
      </c>
      <c r="L59" t="str">
        <f>IF(ISNA(VLOOKUP($B59&amp;$A59,[1]LookupSheet!C$1:C$81,1,0)),"nvt","ja")</f>
        <v>ja</v>
      </c>
    </row>
    <row r="60" spans="1:12" x14ac:dyDescent="0.25">
      <c r="A60">
        <v>870</v>
      </c>
      <c r="B60" t="s">
        <v>217</v>
      </c>
      <c r="C60" t="s">
        <v>171</v>
      </c>
      <c r="D60" t="s">
        <v>221</v>
      </c>
      <c r="E60" t="s">
        <v>221</v>
      </c>
      <c r="F60" t="s">
        <v>221</v>
      </c>
      <c r="G60" t="s">
        <v>15</v>
      </c>
      <c r="H60" t="s">
        <v>23</v>
      </c>
      <c r="I60" t="s">
        <v>219</v>
      </c>
      <c r="J60" t="str">
        <f>IF(ISNA(VLOOKUP($B60&amp;$A60,[1]LookupSheet!A$1:A$81,1,0)),"nvt","ja")</f>
        <v>ja</v>
      </c>
      <c r="K60" t="str">
        <f>IF(ISNA(VLOOKUP($B60&amp;$A60,[1]LookupSheet!B$1:B$81,1,0)),"nvt","ja")</f>
        <v>ja</v>
      </c>
      <c r="L60" t="str">
        <f>IF(ISNA(VLOOKUP($B60&amp;$A60,[1]LookupSheet!C$1:C$81,1,0)),"nvt","ja")</f>
        <v>ja</v>
      </c>
    </row>
    <row r="61" spans="1:12" x14ac:dyDescent="0.25">
      <c r="A61">
        <v>880</v>
      </c>
      <c r="B61" t="s">
        <v>217</v>
      </c>
      <c r="C61" t="s">
        <v>173</v>
      </c>
      <c r="D61" t="s">
        <v>218</v>
      </c>
      <c r="E61" t="s">
        <v>218</v>
      </c>
      <c r="F61" t="s">
        <v>218</v>
      </c>
      <c r="G61" t="s">
        <v>15</v>
      </c>
      <c r="H61" t="s">
        <v>23</v>
      </c>
      <c r="I61" t="s">
        <v>219</v>
      </c>
      <c r="J61" t="str">
        <f>IF(ISNA(VLOOKUP($B61&amp;$A61,[1]LookupSheet!A$1:A$81,1,0)),"nvt","ja")</f>
        <v>ja</v>
      </c>
      <c r="K61" t="str">
        <f>IF(ISNA(VLOOKUP($B61&amp;$A61,[1]LookupSheet!B$1:B$81,1,0)),"nvt","ja")</f>
        <v>ja</v>
      </c>
      <c r="L61" t="str">
        <f>IF(ISNA(VLOOKUP($B61&amp;$A61,[1]LookupSheet!C$1:C$81,1,0)),"nvt","ja")</f>
        <v>ja</v>
      </c>
    </row>
    <row r="62" spans="1:12" x14ac:dyDescent="0.25">
      <c r="A62">
        <v>930</v>
      </c>
      <c r="B62" t="s">
        <v>217</v>
      </c>
      <c r="C62" t="s">
        <v>11</v>
      </c>
      <c r="D62" t="s">
        <v>221</v>
      </c>
      <c r="E62" t="s">
        <v>221</v>
      </c>
      <c r="F62" t="s">
        <v>221</v>
      </c>
      <c r="G62" t="s">
        <v>15</v>
      </c>
      <c r="H62" t="s">
        <v>23</v>
      </c>
      <c r="I62" t="s">
        <v>220</v>
      </c>
      <c r="J62" t="str">
        <f>IF(ISNA(VLOOKUP($B62&amp;$A62,[1]LookupSheet!A$1:A$81,1,0)),"nvt","ja")</f>
        <v>ja</v>
      </c>
      <c r="K62" t="str">
        <f>IF(ISNA(VLOOKUP($B62&amp;$A62,[1]LookupSheet!B$1:B$81,1,0)),"nvt","ja")</f>
        <v>ja</v>
      </c>
      <c r="L62" t="str">
        <f>IF(ISNA(VLOOKUP($B62&amp;$A62,[1]LookupSheet!C$1:C$81,1,0)),"nvt","ja")</f>
        <v>ja</v>
      </c>
    </row>
    <row r="63" spans="1:12" x14ac:dyDescent="0.25">
      <c r="A63">
        <v>940</v>
      </c>
      <c r="B63" t="s">
        <v>217</v>
      </c>
      <c r="C63" t="s">
        <v>17</v>
      </c>
      <c r="D63" t="s">
        <v>221</v>
      </c>
      <c r="E63" t="s">
        <v>221</v>
      </c>
      <c r="F63" t="s">
        <v>221</v>
      </c>
      <c r="G63" t="s">
        <v>15</v>
      </c>
      <c r="H63" t="s">
        <v>23</v>
      </c>
      <c r="I63" t="s">
        <v>220</v>
      </c>
      <c r="J63" t="str">
        <f>IF(ISNA(VLOOKUP($B63&amp;$A63,[1]LookupSheet!A$1:A$81,1,0)),"nvt","ja")</f>
        <v>ja</v>
      </c>
      <c r="K63" t="str">
        <f>IF(ISNA(VLOOKUP($B63&amp;$A63,[1]LookupSheet!B$1:B$81,1,0)),"nvt","ja")</f>
        <v>ja</v>
      </c>
      <c r="L63" t="str">
        <f>IF(ISNA(VLOOKUP($B63&amp;$A63,[1]LookupSheet!C$1:C$81,1,0)),"nvt","ja")</f>
        <v>ja</v>
      </c>
    </row>
    <row r="64" spans="1:12" x14ac:dyDescent="0.25">
      <c r="A64">
        <v>980</v>
      </c>
      <c r="B64" t="s">
        <v>217</v>
      </c>
      <c r="C64" t="s">
        <v>175</v>
      </c>
      <c r="D64" t="s">
        <v>221</v>
      </c>
      <c r="E64" t="s">
        <v>221</v>
      </c>
      <c r="F64" t="s">
        <v>221</v>
      </c>
      <c r="G64" t="s">
        <v>15</v>
      </c>
      <c r="H64" t="s">
        <v>23</v>
      </c>
      <c r="I64" t="s">
        <v>219</v>
      </c>
      <c r="J64" t="str">
        <f>IF(ISNA(VLOOKUP($B64&amp;$A64,[1]LookupSheet!A$1:A$81,1,0)),"nvt","ja")</f>
        <v>ja</v>
      </c>
      <c r="K64" t="str">
        <f>IF(ISNA(VLOOKUP($B64&amp;$A64,[1]LookupSheet!B$1:B$81,1,0)),"nvt","ja")</f>
        <v>ja</v>
      </c>
      <c r="L64" t="str">
        <f>IF(ISNA(VLOOKUP($B64&amp;$A64,[1]LookupSheet!C$1:C$81,1,0)),"nvt","ja")</f>
        <v>ja</v>
      </c>
    </row>
    <row r="65" spans="1:12" x14ac:dyDescent="0.25">
      <c r="A65">
        <v>990</v>
      </c>
      <c r="B65" t="s">
        <v>217</v>
      </c>
      <c r="C65" t="s">
        <v>177</v>
      </c>
      <c r="D65" t="s">
        <v>218</v>
      </c>
      <c r="E65" t="s">
        <v>218</v>
      </c>
      <c r="F65" t="s">
        <v>218</v>
      </c>
      <c r="G65" t="s">
        <v>15</v>
      </c>
      <c r="H65" t="s">
        <v>23</v>
      </c>
      <c r="I65" t="s">
        <v>219</v>
      </c>
      <c r="J65" t="str">
        <f>IF(ISNA(VLOOKUP($B65&amp;$A65,[1]LookupSheet!A$1:A$81,1,0)),"nvt","ja")</f>
        <v>ja</v>
      </c>
      <c r="K65" t="str">
        <f>IF(ISNA(VLOOKUP($B65&amp;$A65,[1]LookupSheet!B$1:B$81,1,0)),"nvt","ja")</f>
        <v>ja</v>
      </c>
      <c r="L65" t="str">
        <f>IF(ISNA(VLOOKUP($B65&amp;$A65,[1]LookupSheet!C$1:C$81,1,0)),"nvt","ja")</f>
        <v>ja</v>
      </c>
    </row>
    <row r="66" spans="1:12" x14ac:dyDescent="0.25">
      <c r="A66">
        <v>1000</v>
      </c>
      <c r="B66" t="s">
        <v>217</v>
      </c>
      <c r="C66" t="s">
        <v>179</v>
      </c>
      <c r="D66" t="s">
        <v>218</v>
      </c>
      <c r="E66" t="s">
        <v>218</v>
      </c>
      <c r="F66" t="s">
        <v>218</v>
      </c>
      <c r="G66" t="s">
        <v>15</v>
      </c>
      <c r="H66" t="s">
        <v>23</v>
      </c>
      <c r="I66" t="s">
        <v>219</v>
      </c>
      <c r="J66" t="str">
        <f>IF(ISNA(VLOOKUP($B66&amp;$A66,[1]LookupSheet!A$1:A$81,1,0)),"nvt","ja")</f>
        <v>ja</v>
      </c>
      <c r="K66" t="str">
        <f>IF(ISNA(VLOOKUP($B66&amp;$A66,[1]LookupSheet!B$1:B$81,1,0)),"nvt","ja")</f>
        <v>ja</v>
      </c>
      <c r="L66" t="str">
        <f>IF(ISNA(VLOOKUP($B66&amp;$A66,[1]LookupSheet!C$1:C$81,1,0)),"nvt","ja")</f>
        <v>ja</v>
      </c>
    </row>
    <row r="67" spans="1:12" x14ac:dyDescent="0.25">
      <c r="A67">
        <v>1010</v>
      </c>
      <c r="B67" t="s">
        <v>217</v>
      </c>
      <c r="C67" t="s">
        <v>181</v>
      </c>
      <c r="D67" t="s">
        <v>218</v>
      </c>
      <c r="E67" t="s">
        <v>218</v>
      </c>
      <c r="F67" t="s">
        <v>218</v>
      </c>
      <c r="G67" t="s">
        <v>15</v>
      </c>
      <c r="H67" t="s">
        <v>23</v>
      </c>
      <c r="I67" t="s">
        <v>219</v>
      </c>
      <c r="J67" t="str">
        <f>IF(ISNA(VLOOKUP($B67&amp;$A67,[1]LookupSheet!A$1:A$81,1,0)),"nvt","ja")</f>
        <v>ja</v>
      </c>
      <c r="K67" t="str">
        <f>IF(ISNA(VLOOKUP($B67&amp;$A67,[1]LookupSheet!B$1:B$81,1,0)),"nvt","ja")</f>
        <v>ja</v>
      </c>
      <c r="L67" t="str">
        <f>IF(ISNA(VLOOKUP($B67&amp;$A67,[1]LookupSheet!C$1:C$81,1,0)),"nvt","ja")</f>
        <v>ja</v>
      </c>
    </row>
    <row r="68" spans="1:12" x14ac:dyDescent="0.25">
      <c r="A68">
        <v>1020</v>
      </c>
      <c r="B68" t="s">
        <v>217</v>
      </c>
      <c r="C68" t="s">
        <v>183</v>
      </c>
      <c r="D68" t="s">
        <v>218</v>
      </c>
      <c r="E68" t="s">
        <v>218</v>
      </c>
      <c r="F68" t="s">
        <v>218</v>
      </c>
      <c r="G68" t="s">
        <v>15</v>
      </c>
      <c r="H68" t="s">
        <v>23</v>
      </c>
      <c r="I68" t="s">
        <v>219</v>
      </c>
      <c r="J68" t="str">
        <f>IF(ISNA(VLOOKUP($B68&amp;$A68,[1]LookupSheet!A$1:A$81,1,0)),"nvt","ja")</f>
        <v>ja</v>
      </c>
      <c r="K68" t="str">
        <f>IF(ISNA(VLOOKUP($B68&amp;$A68,[1]LookupSheet!B$1:B$81,1,0)),"nvt","ja")</f>
        <v>ja</v>
      </c>
      <c r="L68" t="str">
        <f>IF(ISNA(VLOOKUP($B68&amp;$A68,[1]LookupSheet!C$1:C$81,1,0)),"nvt","ja")</f>
        <v>ja</v>
      </c>
    </row>
    <row r="69" spans="1:12" x14ac:dyDescent="0.25">
      <c r="A69">
        <v>1030</v>
      </c>
      <c r="B69" t="s">
        <v>217</v>
      </c>
      <c r="C69" t="s">
        <v>185</v>
      </c>
      <c r="D69" t="s">
        <v>218</v>
      </c>
      <c r="E69" t="s">
        <v>218</v>
      </c>
      <c r="F69" t="s">
        <v>218</v>
      </c>
      <c r="G69" t="s">
        <v>15</v>
      </c>
      <c r="H69" t="s">
        <v>23</v>
      </c>
      <c r="I69" t="s">
        <v>219</v>
      </c>
      <c r="J69" t="str">
        <f>IF(ISNA(VLOOKUP($B69&amp;$A69,[1]LookupSheet!A$1:A$81,1,0)),"nvt","ja")</f>
        <v>ja</v>
      </c>
      <c r="K69" t="str">
        <f>IF(ISNA(VLOOKUP($B69&amp;$A69,[1]LookupSheet!B$1:B$81,1,0)),"nvt","ja")</f>
        <v>ja</v>
      </c>
      <c r="L69" t="str">
        <f>IF(ISNA(VLOOKUP($B69&amp;$A69,[1]LookupSheet!C$1:C$81,1,0)),"nvt","ja")</f>
        <v>ja</v>
      </c>
    </row>
    <row r="70" spans="1:12" x14ac:dyDescent="0.25">
      <c r="A70">
        <v>1040</v>
      </c>
      <c r="B70" t="s">
        <v>217</v>
      </c>
      <c r="C70" t="s">
        <v>187</v>
      </c>
      <c r="D70" t="s">
        <v>218</v>
      </c>
      <c r="E70" t="s">
        <v>218</v>
      </c>
      <c r="F70" t="s">
        <v>218</v>
      </c>
      <c r="G70" t="s">
        <v>15</v>
      </c>
      <c r="H70" t="s">
        <v>23</v>
      </c>
      <c r="I70" t="s">
        <v>219</v>
      </c>
      <c r="J70" t="str">
        <f>IF(ISNA(VLOOKUP($B70&amp;$A70,[1]LookupSheet!A$1:A$81,1,0)),"nvt","ja")</f>
        <v>ja</v>
      </c>
      <c r="K70" t="str">
        <f>IF(ISNA(VLOOKUP($B70&amp;$A70,[1]LookupSheet!B$1:B$81,1,0)),"nvt","ja")</f>
        <v>ja</v>
      </c>
      <c r="L70" t="str">
        <f>IF(ISNA(VLOOKUP($B70&amp;$A70,[1]LookupSheet!C$1:C$81,1,0)),"nvt","ja")</f>
        <v>ja</v>
      </c>
    </row>
    <row r="71" spans="1:12" x14ac:dyDescent="0.25">
      <c r="A71">
        <v>1050</v>
      </c>
      <c r="B71" t="s">
        <v>217</v>
      </c>
      <c r="C71" t="s">
        <v>189</v>
      </c>
      <c r="D71" t="s">
        <v>218</v>
      </c>
      <c r="E71" t="s">
        <v>218</v>
      </c>
      <c r="F71" t="s">
        <v>218</v>
      </c>
      <c r="G71" t="s">
        <v>15</v>
      </c>
      <c r="H71" t="s">
        <v>23</v>
      </c>
      <c r="I71" t="s">
        <v>219</v>
      </c>
      <c r="J71" t="str">
        <f>IF(ISNA(VLOOKUP($B71&amp;$A71,[1]LookupSheet!A$1:A$81,1,0)),"nvt","ja")</f>
        <v>ja</v>
      </c>
      <c r="K71" t="str">
        <f>IF(ISNA(VLOOKUP($B71&amp;$A71,[1]LookupSheet!B$1:B$81,1,0)),"nvt","ja")</f>
        <v>ja</v>
      </c>
      <c r="L71" t="str">
        <f>IF(ISNA(VLOOKUP($B71&amp;$A71,[1]LookupSheet!C$1:C$81,1,0)),"nvt","ja")</f>
        <v>ja</v>
      </c>
    </row>
    <row r="72" spans="1:12" x14ac:dyDescent="0.25">
      <c r="A72">
        <v>1060</v>
      </c>
      <c r="B72" t="s">
        <v>217</v>
      </c>
      <c r="C72" t="s">
        <v>223</v>
      </c>
      <c r="D72" t="s">
        <v>218</v>
      </c>
      <c r="E72" t="s">
        <v>218</v>
      </c>
      <c r="F72" t="s">
        <v>218</v>
      </c>
      <c r="G72" t="s">
        <v>15</v>
      </c>
      <c r="H72" t="s">
        <v>23</v>
      </c>
      <c r="I72" t="s">
        <v>219</v>
      </c>
      <c r="J72" t="str">
        <f>IF(ISNA(VLOOKUP($B72&amp;$A72,[1]LookupSheet!A$1:A$81,1,0)),"nvt","ja")</f>
        <v>ja</v>
      </c>
      <c r="K72" t="str">
        <f>IF(ISNA(VLOOKUP($B72&amp;$A72,[1]LookupSheet!B$1:B$81,1,0)),"nvt","ja")</f>
        <v>ja</v>
      </c>
      <c r="L72" t="str">
        <f>IF(ISNA(VLOOKUP($B72&amp;$A72,[1]LookupSheet!C$1:C$81,1,0)),"nvt","ja")</f>
        <v>ja</v>
      </c>
    </row>
    <row r="73" spans="1:12" x14ac:dyDescent="0.25">
      <c r="A73">
        <v>1070</v>
      </c>
      <c r="B73" t="s">
        <v>217</v>
      </c>
      <c r="C73" t="s">
        <v>193</v>
      </c>
      <c r="D73" t="s">
        <v>218</v>
      </c>
      <c r="E73" t="s">
        <v>218</v>
      </c>
      <c r="F73" t="s">
        <v>218</v>
      </c>
      <c r="G73" t="s">
        <v>15</v>
      </c>
      <c r="H73" t="s">
        <v>23</v>
      </c>
      <c r="I73" t="s">
        <v>219</v>
      </c>
      <c r="J73" t="str">
        <f>IF(ISNA(VLOOKUP($B73&amp;$A73,[1]LookupSheet!A$1:A$81,1,0)),"nvt","ja")</f>
        <v>ja</v>
      </c>
      <c r="K73" t="str">
        <f>IF(ISNA(VLOOKUP($B73&amp;$A73,[1]LookupSheet!B$1:B$81,1,0)),"nvt","ja")</f>
        <v>ja</v>
      </c>
      <c r="L73" t="str">
        <f>IF(ISNA(VLOOKUP($B73&amp;$A73,[1]LookupSheet!C$1:C$81,1,0)),"nvt","ja")</f>
        <v>ja</v>
      </c>
    </row>
    <row r="74" spans="1:12" x14ac:dyDescent="0.25">
      <c r="A74">
        <v>1080</v>
      </c>
      <c r="B74" t="s">
        <v>217</v>
      </c>
      <c r="C74" t="s">
        <v>19</v>
      </c>
      <c r="D74" t="s">
        <v>218</v>
      </c>
      <c r="E74" t="s">
        <v>218</v>
      </c>
      <c r="F74" t="s">
        <v>218</v>
      </c>
      <c r="G74" t="s">
        <v>15</v>
      </c>
      <c r="H74" t="s">
        <v>23</v>
      </c>
      <c r="I74" t="s">
        <v>220</v>
      </c>
      <c r="J74" t="str">
        <f>IF(ISNA(VLOOKUP($B74&amp;$A74,[1]LookupSheet!A$1:A$81,1,0)),"nvt","ja")</f>
        <v>ja</v>
      </c>
      <c r="K74" t="str">
        <f>IF(ISNA(VLOOKUP($B74&amp;$A74,[1]LookupSheet!B$1:B$81,1,0)),"nvt","ja")</f>
        <v>ja</v>
      </c>
      <c r="L74" t="str">
        <f>IF(ISNA(VLOOKUP($B74&amp;$A74,[1]LookupSheet!C$1:C$81,1,0)),"nvt","ja")</f>
        <v>ja</v>
      </c>
    </row>
    <row r="75" spans="1:12" x14ac:dyDescent="0.25">
      <c r="A75">
        <v>1190</v>
      </c>
      <c r="B75" t="s">
        <v>217</v>
      </c>
      <c r="C75" t="s">
        <v>22</v>
      </c>
      <c r="D75" t="s">
        <v>218</v>
      </c>
      <c r="E75" t="s">
        <v>218</v>
      </c>
      <c r="F75" t="s">
        <v>218</v>
      </c>
      <c r="G75" t="s">
        <v>15</v>
      </c>
      <c r="H75" t="s">
        <v>23</v>
      </c>
      <c r="I75" t="s">
        <v>220</v>
      </c>
      <c r="J75" t="str">
        <f>IF(ISNA(VLOOKUP($B75&amp;$A75,[1]LookupSheet!A$1:A$81,1,0)),"nvt","ja")</f>
        <v>nvt</v>
      </c>
      <c r="K75" t="str">
        <f>IF(ISNA(VLOOKUP($B75&amp;$A75,[1]LookupSheet!B$1:B$81,1,0)),"nvt","ja")</f>
        <v>ja</v>
      </c>
      <c r="L75" t="str">
        <f>IF(ISNA(VLOOKUP($B75&amp;$A75,[1]LookupSheet!C$1:C$81,1,0)),"nvt","ja")</f>
        <v>ja</v>
      </c>
    </row>
    <row r="76" spans="1:12" x14ac:dyDescent="0.25">
      <c r="A76">
        <v>1310</v>
      </c>
      <c r="B76" t="s">
        <v>217</v>
      </c>
      <c r="C76" t="s">
        <v>195</v>
      </c>
      <c r="D76" t="s">
        <v>222</v>
      </c>
      <c r="E76" t="s">
        <v>222</v>
      </c>
      <c r="F76" t="s">
        <v>222</v>
      </c>
      <c r="G76" t="s">
        <v>15</v>
      </c>
      <c r="H76" t="s">
        <v>23</v>
      </c>
      <c r="I76" t="s">
        <v>220</v>
      </c>
      <c r="J76" t="str">
        <f>IF(ISNA(VLOOKUP($B76&amp;$A76,[1]LookupSheet!A$1:A$81,1,0)),"nvt","ja")</f>
        <v>ja</v>
      </c>
      <c r="K76" t="str">
        <f>IF(ISNA(VLOOKUP($B76&amp;$A76,[1]LookupSheet!B$1:B$81,1,0)),"nvt","ja")</f>
        <v>ja</v>
      </c>
      <c r="L76" t="str">
        <f>IF(ISNA(VLOOKUP($B76&amp;$A76,[1]LookupSheet!C$1:C$81,1,0)),"nvt","ja")</f>
        <v>ja</v>
      </c>
    </row>
    <row r="77" spans="1:12" x14ac:dyDescent="0.25">
      <c r="A77">
        <v>1320</v>
      </c>
      <c r="B77" t="s">
        <v>217</v>
      </c>
      <c r="C77" t="s">
        <v>27</v>
      </c>
      <c r="D77" t="s">
        <v>218</v>
      </c>
      <c r="E77" t="s">
        <v>218</v>
      </c>
      <c r="F77" t="s">
        <v>218</v>
      </c>
      <c r="G77" t="s">
        <v>15</v>
      </c>
      <c r="H77" t="s">
        <v>23</v>
      </c>
      <c r="I77" t="s">
        <v>220</v>
      </c>
      <c r="J77" t="str">
        <f>IF(ISNA(VLOOKUP($B77&amp;$A77,[1]LookupSheet!A$1:A$81,1,0)),"nvt","ja")</f>
        <v>ja</v>
      </c>
      <c r="K77" t="str">
        <f>IF(ISNA(VLOOKUP($B77&amp;$A77,[1]LookupSheet!B$1:B$81,1,0)),"nvt","ja")</f>
        <v>ja</v>
      </c>
      <c r="L77" t="str">
        <f>IF(ISNA(VLOOKUP($B77&amp;$A77,[1]LookupSheet!C$1:C$81,1,0)),"nvt","ja")</f>
        <v>ja</v>
      </c>
    </row>
    <row r="78" spans="1:12" x14ac:dyDescent="0.25">
      <c r="A78">
        <v>1440</v>
      </c>
      <c r="B78" t="s">
        <v>217</v>
      </c>
      <c r="C78" t="s">
        <v>56</v>
      </c>
      <c r="D78" t="s">
        <v>218</v>
      </c>
      <c r="E78" t="s">
        <v>218</v>
      </c>
      <c r="F78" t="s">
        <v>218</v>
      </c>
      <c r="G78" t="s">
        <v>15</v>
      </c>
      <c r="H78" t="s">
        <v>23</v>
      </c>
      <c r="I78" t="s">
        <v>220</v>
      </c>
      <c r="J78" t="str">
        <f>IF(ISNA(VLOOKUP($B78&amp;$A78,[1]LookupSheet!A$1:A$81,1,0)),"nvt","ja")</f>
        <v>ja</v>
      </c>
      <c r="K78" t="str">
        <f>IF(ISNA(VLOOKUP($B78&amp;$A78,[1]LookupSheet!B$1:B$81,1,0)),"nvt","ja")</f>
        <v>ja</v>
      </c>
      <c r="L78" t="str">
        <f>IF(ISNA(VLOOKUP($B78&amp;$A78,[1]LookupSheet!C$1:C$81,1,0)),"nvt","ja")</f>
        <v>ja</v>
      </c>
    </row>
    <row r="79" spans="1:12" x14ac:dyDescent="0.25">
      <c r="A79">
        <v>1560</v>
      </c>
      <c r="B79" t="s">
        <v>217</v>
      </c>
      <c r="C79" t="s">
        <v>199</v>
      </c>
      <c r="D79" t="s">
        <v>218</v>
      </c>
      <c r="E79" t="s">
        <v>218</v>
      </c>
      <c r="F79" t="s">
        <v>218</v>
      </c>
      <c r="G79" t="s">
        <v>15</v>
      </c>
      <c r="H79" t="s">
        <v>23</v>
      </c>
      <c r="I79" t="s">
        <v>219</v>
      </c>
      <c r="J79" t="str">
        <f>IF(ISNA(VLOOKUP($B79&amp;$A79,[1]LookupSheet!A$1:A$81,1,0)),"nvt","ja")</f>
        <v>ja</v>
      </c>
      <c r="K79" t="str">
        <f>IF(ISNA(VLOOKUP($B79&amp;$A79,[1]LookupSheet!B$1:B$81,1,0)),"nvt","ja")</f>
        <v>ja</v>
      </c>
      <c r="L79" t="str">
        <f>IF(ISNA(VLOOKUP($B79&amp;$A79,[1]LookupSheet!C$1:C$81,1,0)),"nvt","ja")</f>
        <v>ja</v>
      </c>
    </row>
    <row r="80" spans="1:12" x14ac:dyDescent="0.25">
      <c r="A80">
        <v>1570</v>
      </c>
      <c r="B80" t="s">
        <v>217</v>
      </c>
      <c r="C80" t="s">
        <v>201</v>
      </c>
      <c r="D80" t="s">
        <v>218</v>
      </c>
      <c r="E80" t="s">
        <v>218</v>
      </c>
      <c r="F80" t="s">
        <v>218</v>
      </c>
      <c r="G80" t="s">
        <v>15</v>
      </c>
      <c r="H80" t="s">
        <v>23</v>
      </c>
      <c r="I80" t="s">
        <v>219</v>
      </c>
      <c r="J80" t="str">
        <f>IF(ISNA(VLOOKUP($B80&amp;$A80,[1]LookupSheet!A$1:A$81,1,0)),"nvt","ja")</f>
        <v>ja</v>
      </c>
      <c r="K80" t="str">
        <f>IF(ISNA(VLOOKUP($B80&amp;$A80,[1]LookupSheet!B$1:B$81,1,0)),"nvt","ja")</f>
        <v>ja</v>
      </c>
      <c r="L80" t="str">
        <f>IF(ISNA(VLOOKUP($B80&amp;$A80,[1]LookupSheet!C$1:C$81,1,0)),"nvt","ja")</f>
        <v>ja</v>
      </c>
    </row>
    <row r="81" spans="1:12" x14ac:dyDescent="0.25">
      <c r="A81">
        <v>1580</v>
      </c>
      <c r="B81" t="s">
        <v>217</v>
      </c>
      <c r="C81" t="s">
        <v>203</v>
      </c>
      <c r="D81" t="s">
        <v>221</v>
      </c>
      <c r="E81" t="s">
        <v>221</v>
      </c>
      <c r="F81" t="s">
        <v>221</v>
      </c>
      <c r="G81" t="s">
        <v>15</v>
      </c>
      <c r="H81" t="s">
        <v>23</v>
      </c>
      <c r="I81" t="s">
        <v>219</v>
      </c>
      <c r="J81" t="str">
        <f>IF(ISNA(VLOOKUP($B81&amp;$A81,[1]LookupSheet!A$1:A$81,1,0)),"nvt","ja")</f>
        <v>ja</v>
      </c>
      <c r="K81" t="str">
        <f>IF(ISNA(VLOOKUP($B81&amp;$A81,[1]LookupSheet!B$1:B$81,1,0)),"nvt","ja")</f>
        <v>ja</v>
      </c>
      <c r="L81" t="str">
        <f>IF(ISNA(VLOOKUP($B81&amp;$A81,[1]LookupSheet!C$1:C$81,1,0)),"nvt","ja")</f>
        <v>ja</v>
      </c>
    </row>
    <row r="82" spans="1:12" x14ac:dyDescent="0.25">
      <c r="A82">
        <v>1630</v>
      </c>
      <c r="B82" t="s">
        <v>217</v>
      </c>
      <c r="C82" t="s">
        <v>224</v>
      </c>
      <c r="D82" t="s">
        <v>221</v>
      </c>
      <c r="E82" t="s">
        <v>221</v>
      </c>
      <c r="F82" t="s">
        <v>221</v>
      </c>
      <c r="G82" t="s">
        <v>15</v>
      </c>
      <c r="H82" t="s">
        <v>23</v>
      </c>
      <c r="I82" t="s">
        <v>220</v>
      </c>
      <c r="J82" t="str">
        <f>IF(ISNA(VLOOKUP($B82&amp;$A82,[1]LookupSheet!A$1:A$81,1,0)),"nvt","ja")</f>
        <v>ja</v>
      </c>
      <c r="K82" t="str">
        <f>IF(ISNA(VLOOKUP($B82&amp;$A82,[1]LookupSheet!B$1:B$81,1,0)),"nvt","ja")</f>
        <v>ja</v>
      </c>
      <c r="L82" t="str">
        <f>IF(ISNA(VLOOKUP($B82&amp;$A82,[1]LookupSheet!C$1:C$81,1,0)),"nvt","ja")</f>
        <v>ja</v>
      </c>
    </row>
    <row r="83" spans="1:12" x14ac:dyDescent="0.25">
      <c r="A83">
        <v>1650</v>
      </c>
      <c r="B83" t="s">
        <v>217</v>
      </c>
      <c r="C83" t="s">
        <v>225</v>
      </c>
      <c r="D83" t="s">
        <v>221</v>
      </c>
      <c r="E83" t="s">
        <v>221</v>
      </c>
      <c r="F83" t="s">
        <v>221</v>
      </c>
      <c r="G83" t="s">
        <v>15</v>
      </c>
      <c r="H83" t="s">
        <v>23</v>
      </c>
      <c r="I83" t="s">
        <v>220</v>
      </c>
      <c r="J83" t="str">
        <f>IF(ISNA(VLOOKUP($B83&amp;$A83,[1]LookupSheet!A$1:A$81,1,0)),"nvt","ja")</f>
        <v>ja</v>
      </c>
      <c r="K83" t="str">
        <f>IF(ISNA(VLOOKUP($B83&amp;$A83,[1]LookupSheet!B$1:B$81,1,0)),"nvt","ja")</f>
        <v>ja</v>
      </c>
      <c r="L83" t="str">
        <f>IF(ISNA(VLOOKUP($B83&amp;$A83,[1]LookupSheet!C$1:C$81,1,0)),"nvt","ja")</f>
        <v>ja</v>
      </c>
    </row>
    <row r="84" spans="1:12" x14ac:dyDescent="0.25">
      <c r="A84">
        <v>1660</v>
      </c>
      <c r="B84" s="1" t="s">
        <v>217</v>
      </c>
      <c r="C84" t="s">
        <v>59</v>
      </c>
      <c r="D84" t="s">
        <v>222</v>
      </c>
      <c r="E84" t="s">
        <v>222</v>
      </c>
      <c r="F84" t="s">
        <v>222</v>
      </c>
      <c r="G84" t="s">
        <v>15</v>
      </c>
      <c r="H84" t="s">
        <v>23</v>
      </c>
      <c r="I84" t="s">
        <v>220</v>
      </c>
      <c r="J84" t="str">
        <f>IF(ISNA(VLOOKUP($B84&amp;$A84,[1]LookupSheet!A$1:A$81,1,0)),"nvt","ja")</f>
        <v>nvt</v>
      </c>
      <c r="K84" t="str">
        <f>IF(ISNA(VLOOKUP($B84&amp;$A84,[1]LookupSheet!B$1:B$81,1,0)),"nvt","ja")</f>
        <v>ja</v>
      </c>
      <c r="L84" t="str">
        <f>IF(ISNA(VLOOKUP($B84&amp;$A84,[1]LookupSheet!C$1:C$81,1,0)),"nvt","ja")</f>
        <v>ja</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559C03-9305-4D94-A790-A3E1A1F620AC}"/>
</file>

<file path=customXml/itemProps2.xml><?xml version="1.0" encoding="utf-8"?>
<ds:datastoreItem xmlns:ds="http://schemas.openxmlformats.org/officeDocument/2006/customXml" ds:itemID="{E534C7B5-0482-4C4C-8DD8-CE3C2A75C78A}">
  <ds:schemaRefs>
    <ds:schemaRef ds:uri="http://purl.org/dc/elements/1.1/"/>
    <ds:schemaRef ds:uri="aafb19fa-82be-411d-a6df-c75e9235a4ea"/>
    <ds:schemaRef ds:uri="3dfebdfe-2b22-40ba-8672-9fbc9b4066c4"/>
    <ds:schemaRef ds:uri="http://purl.org/dc/terms/"/>
    <ds:schemaRef ds:uri="http://www.w3.org/XML/1998/namespace"/>
    <ds:schemaRef ds:uri="http://schemas.microsoft.com/office/2006/metadata/properties"/>
    <ds:schemaRef ds:uri="http://purl.org/dc/dcmityp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A3213F6D-6BB6-4CCD-87FA-4EE0A1C622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Prio's</vt:lpstr>
      <vt:lpstr>Changelog</vt:lpstr>
      <vt:lpstr>Recentst</vt:lpstr>
      <vt:lpstr>Oudst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de Graaf MSc</dc:creator>
  <cp:keywords/>
  <dc:description/>
  <cp:lastModifiedBy>Richard de Graaf</cp:lastModifiedBy>
  <cp:revision/>
  <dcterms:created xsi:type="dcterms:W3CDTF">2019-08-05T07:00:55Z</dcterms:created>
  <dcterms:modified xsi:type="dcterms:W3CDTF">2019-12-02T15:01:41Z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