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erikl\Geonovum (201200458)\DSO PR04 Standaarden - Documenten (1)\Validatie- en conformiteitregels\Vaildatiematrix DSO\"/>
    </mc:Choice>
  </mc:AlternateContent>
  <xr:revisionPtr revIDLastSave="6" documentId="8_{F0E42927-AEDA-41F7-871F-9B7C78E6F048}" xr6:coauthVersionLast="45" xr6:coauthVersionMax="45" xr10:uidLastSave="{7D36A76D-622B-46BB-9CD5-813956C1577C}"/>
  <bookViews>
    <workbookView xWindow="-108" yWindow="-108" windowWidth="23256" windowHeight="12576" activeTab="1" xr2:uid="{1F9CF3E9-B254-499B-886F-6118BA194CE5}"/>
  </bookViews>
  <sheets>
    <sheet name="LVBB 0.98-kern validaties" sheetId="1" r:id="rId1"/>
    <sheet name="TPOD 0.98-kern validaties" sheetId="4" r:id="rId2"/>
    <sheet name="Ozon 0.98-kern validaties" sheetId="3" r:id="rId3"/>
    <sheet name="Legenda" sheetId="2" r:id="rId4"/>
  </sheets>
  <externalReferences>
    <externalReference r:id="rId5"/>
  </externalReferences>
  <definedNames>
    <definedName name="_xlnm._FilterDatabase" localSheetId="0" hidden="1">'LVBB 0.98-kern validaties'!$A$1:$U$95</definedName>
    <definedName name="_xlnm._FilterDatabase" localSheetId="2" hidden="1">'Ozon 0.98-kern validaties'!$A$1:$T$79</definedName>
    <definedName name="_xlnm._FilterDatabase" localSheetId="1" hidden="1">'TPOD 0.98-kern validaties'!$A$1:$L$90</definedName>
    <definedName name="_Hlk22219783" localSheetId="2">'Ozon 0.98-kern validaties'!$E$64</definedName>
    <definedName name="_xlnm.Print_Area" localSheetId="3">Legenda!$A:$B</definedName>
    <definedName name="_xlnm.Print_Titles" localSheetId="3">Legenda!$A:$B,Legenda!$1:$2</definedName>
    <definedName name="_xlnm.Print_Titles" localSheetId="0">'LVBB 0.98-kern validaties'!$A:$D,'LVBB 0.98-kern validaties'!$1:$1</definedName>
    <definedName name="_xlnm.Print_Titles" localSheetId="2">'Ozon 0.98-kern validaties'!$A:$D,'Ozon 0.98-kern validaties'!$1:$1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1" i="4" l="1"/>
  <c r="H24" i="4"/>
  <c r="H23" i="4"/>
  <c r="H19" i="4"/>
  <c r="H17" i="4"/>
  <c r="H16" i="4"/>
  <c r="H14" i="4"/>
  <c r="H7" i="4"/>
  <c r="H6" i="4"/>
  <c r="H2" i="4"/>
  <c r="B93" i="3" l="1"/>
  <c r="B94" i="3" s="1"/>
  <c r="B95" i="3" s="1"/>
  <c r="B96" i="3" s="1"/>
  <c r="B97" i="3" s="1"/>
  <c r="B98" i="3" s="1"/>
  <c r="B99" i="3" s="1"/>
  <c r="B100" i="3" s="1"/>
  <c r="B101" i="3" s="1"/>
  <c r="B102" i="3" s="1"/>
  <c r="B103" i="3" s="1"/>
  <c r="B104" i="3" s="1"/>
  <c r="B105" i="3" s="1"/>
  <c r="B106" i="3" s="1"/>
  <c r="B107" i="3" s="1"/>
  <c r="B108" i="3" s="1"/>
  <c r="B109" i="3" s="1"/>
  <c r="B110" i="3" s="1"/>
  <c r="B88" i="3"/>
  <c r="B89" i="3" s="1"/>
  <c r="B90" i="3" s="1"/>
  <c r="B76" i="3"/>
  <c r="B77" i="3" s="1"/>
  <c r="B78" i="3" s="1"/>
  <c r="B79" i="3" s="1"/>
  <c r="B80" i="3" s="1"/>
  <c r="B81" i="3" s="1"/>
  <c r="B82" i="3" s="1"/>
  <c r="B83" i="3" s="1"/>
  <c r="B84" i="3" s="1"/>
  <c r="B85" i="3" s="1"/>
  <c r="B86" i="3" s="1"/>
  <c r="B72" i="3"/>
  <c r="B73" i="3" s="1"/>
  <c r="B74" i="3" s="1"/>
  <c r="B4" i="3"/>
  <c r="B5" i="3" s="1"/>
  <c r="B6" i="3" s="1"/>
  <c r="B7" i="3" s="1"/>
  <c r="B8" i="3" s="1"/>
  <c r="B9" i="3" s="1"/>
  <c r="B10" i="3" s="1"/>
  <c r="B11" i="3" s="1"/>
  <c r="B12" i="3" s="1"/>
  <c r="B13" i="3" s="1"/>
  <c r="B14" i="3" s="1"/>
  <c r="B15" i="3" s="1"/>
  <c r="B16" i="3" s="1"/>
  <c r="B17" i="3" s="1"/>
  <c r="B18" i="3" s="1"/>
  <c r="B19" i="3" l="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32" i="2"/>
  <c r="J17" i="1"/>
  <c r="B56" i="3" l="1"/>
  <c r="B57" i="3" s="1"/>
  <c r="B58" i="3" s="1"/>
  <c r="B59" i="3" s="1"/>
  <c r="B60" i="3" s="1"/>
  <c r="B61" i="3" s="1"/>
  <c r="B62" i="3" s="1"/>
  <c r="B63" i="3" s="1"/>
  <c r="B64" i="3" s="1"/>
  <c r="B65" i="3" s="1"/>
  <c r="B66" i="3" s="1"/>
  <c r="B67" i="3" s="1"/>
  <c r="B68" i="3" s="1"/>
  <c r="B69" i="3" s="1"/>
  <c r="B70" i="3" s="1"/>
  <c r="P95" i="1"/>
  <c r="O95" i="1"/>
  <c r="N95" i="1"/>
  <c r="M95" i="1"/>
  <c r="L95" i="1"/>
  <c r="K95" i="1"/>
  <c r="J95" i="1"/>
  <c r="I95" i="1"/>
  <c r="P93" i="1"/>
  <c r="O93" i="1"/>
  <c r="N93" i="1"/>
  <c r="M93" i="1"/>
  <c r="L93" i="1"/>
  <c r="K93" i="1"/>
  <c r="J93" i="1"/>
  <c r="I93" i="1"/>
  <c r="P92" i="1"/>
  <c r="O92" i="1"/>
  <c r="N92" i="1"/>
  <c r="M92" i="1"/>
  <c r="L92" i="1"/>
  <c r="K92" i="1"/>
  <c r="J92" i="1"/>
  <c r="I92" i="1"/>
  <c r="P91" i="1"/>
  <c r="O91" i="1"/>
  <c r="N91" i="1"/>
  <c r="M91" i="1"/>
  <c r="L91" i="1"/>
  <c r="K91" i="1"/>
  <c r="J91" i="1"/>
  <c r="I91" i="1"/>
  <c r="P90" i="1"/>
  <c r="O90" i="1"/>
  <c r="N90" i="1"/>
  <c r="M90" i="1"/>
  <c r="L90" i="1"/>
  <c r="K90" i="1"/>
  <c r="J90" i="1"/>
  <c r="I90" i="1"/>
  <c r="P89" i="1"/>
  <c r="O89" i="1"/>
  <c r="N89" i="1"/>
  <c r="M89" i="1"/>
  <c r="L89" i="1"/>
  <c r="K89" i="1"/>
  <c r="J89" i="1"/>
  <c r="I89" i="1"/>
  <c r="P88" i="1"/>
  <c r="O88" i="1"/>
  <c r="N88" i="1"/>
  <c r="M88" i="1"/>
  <c r="L88" i="1"/>
  <c r="K88" i="1"/>
  <c r="J88" i="1"/>
  <c r="I88" i="1"/>
  <c r="P87" i="1"/>
  <c r="O87" i="1"/>
  <c r="N87" i="1"/>
  <c r="M87" i="1"/>
  <c r="L87" i="1"/>
  <c r="K87" i="1"/>
  <c r="J87" i="1"/>
  <c r="I87" i="1"/>
  <c r="P86" i="1"/>
  <c r="O86" i="1"/>
  <c r="N86" i="1"/>
  <c r="M86" i="1"/>
  <c r="L86" i="1"/>
  <c r="K86" i="1"/>
  <c r="J86" i="1"/>
  <c r="I86" i="1"/>
  <c r="P85" i="1"/>
  <c r="O85" i="1"/>
  <c r="N85" i="1"/>
  <c r="M85" i="1"/>
  <c r="L85" i="1"/>
  <c r="K85" i="1"/>
  <c r="J85" i="1"/>
  <c r="I85" i="1"/>
  <c r="P84" i="1"/>
  <c r="O84" i="1"/>
  <c r="N84" i="1"/>
  <c r="M84" i="1"/>
  <c r="L84" i="1"/>
  <c r="K84" i="1"/>
  <c r="J84" i="1"/>
  <c r="I84" i="1"/>
  <c r="P83" i="1"/>
  <c r="O83" i="1"/>
  <c r="N83" i="1"/>
  <c r="M83" i="1"/>
  <c r="L83" i="1"/>
  <c r="K83" i="1"/>
  <c r="J83" i="1"/>
  <c r="I83" i="1"/>
  <c r="P82" i="1"/>
  <c r="O82" i="1"/>
  <c r="N82" i="1"/>
  <c r="M82" i="1"/>
  <c r="L82" i="1"/>
  <c r="K82" i="1"/>
  <c r="J82" i="1"/>
  <c r="I82" i="1"/>
  <c r="P81" i="1"/>
  <c r="O81" i="1"/>
  <c r="N81" i="1"/>
  <c r="M81" i="1"/>
  <c r="L81" i="1"/>
  <c r="K81" i="1"/>
  <c r="J81" i="1"/>
  <c r="I81" i="1"/>
  <c r="P80" i="1"/>
  <c r="O80" i="1"/>
  <c r="N80" i="1"/>
  <c r="M80" i="1"/>
  <c r="L80" i="1"/>
  <c r="K80" i="1"/>
  <c r="J80" i="1"/>
  <c r="I80" i="1"/>
  <c r="P79" i="1"/>
  <c r="O79" i="1"/>
  <c r="N79" i="1"/>
  <c r="M79" i="1"/>
  <c r="L79" i="1"/>
  <c r="K79" i="1"/>
  <c r="J79" i="1"/>
  <c r="I79" i="1"/>
  <c r="P77" i="1"/>
  <c r="O77" i="1"/>
  <c r="N77" i="1"/>
  <c r="M77" i="1"/>
  <c r="L77" i="1"/>
  <c r="K77" i="1"/>
  <c r="J77" i="1"/>
  <c r="I77" i="1"/>
  <c r="P75" i="1"/>
  <c r="O75" i="1"/>
  <c r="N75" i="1"/>
  <c r="M75" i="1"/>
  <c r="L75" i="1"/>
  <c r="K75" i="1"/>
  <c r="J75" i="1"/>
  <c r="I75" i="1"/>
  <c r="P74" i="1"/>
  <c r="O74" i="1"/>
  <c r="N74" i="1"/>
  <c r="M74" i="1"/>
  <c r="L74" i="1"/>
  <c r="K74" i="1"/>
  <c r="J74" i="1"/>
  <c r="I74" i="1"/>
  <c r="P73" i="1"/>
  <c r="O73" i="1"/>
  <c r="N73" i="1"/>
  <c r="M73" i="1"/>
  <c r="L73" i="1"/>
  <c r="K73" i="1"/>
  <c r="J73" i="1"/>
  <c r="I73" i="1"/>
  <c r="P72" i="1"/>
  <c r="O72" i="1"/>
  <c r="N72" i="1"/>
  <c r="M72" i="1"/>
  <c r="L72" i="1"/>
  <c r="K72" i="1"/>
  <c r="J72" i="1"/>
  <c r="I72" i="1"/>
  <c r="P70" i="1"/>
  <c r="O70" i="1"/>
  <c r="N70" i="1"/>
  <c r="M70" i="1"/>
  <c r="L70" i="1"/>
  <c r="K70" i="1"/>
  <c r="J70" i="1"/>
  <c r="I70" i="1"/>
  <c r="P69" i="1"/>
  <c r="O69" i="1"/>
  <c r="N69" i="1"/>
  <c r="M69" i="1"/>
  <c r="L69" i="1"/>
  <c r="K69" i="1"/>
  <c r="J69" i="1"/>
  <c r="I69" i="1"/>
  <c r="P68" i="1"/>
  <c r="O68" i="1"/>
  <c r="N68" i="1"/>
  <c r="M68" i="1"/>
  <c r="L68" i="1"/>
  <c r="K68" i="1"/>
  <c r="J68" i="1"/>
  <c r="I68" i="1"/>
  <c r="P67" i="1"/>
  <c r="O67" i="1"/>
  <c r="N67" i="1"/>
  <c r="M67" i="1"/>
  <c r="L67" i="1"/>
  <c r="K67" i="1"/>
  <c r="J67" i="1"/>
  <c r="I67" i="1"/>
  <c r="P66" i="1"/>
  <c r="O66" i="1"/>
  <c r="N66" i="1"/>
  <c r="M66" i="1"/>
  <c r="L66" i="1"/>
  <c r="K66" i="1"/>
  <c r="J66" i="1"/>
  <c r="I66" i="1"/>
  <c r="P65" i="1"/>
  <c r="O65" i="1"/>
  <c r="N65" i="1"/>
  <c r="M65" i="1"/>
  <c r="L65" i="1"/>
  <c r="K65" i="1"/>
  <c r="J65" i="1"/>
  <c r="I65" i="1"/>
  <c r="P64" i="1"/>
  <c r="O64" i="1"/>
  <c r="N64" i="1"/>
  <c r="M64" i="1"/>
  <c r="L64" i="1"/>
  <c r="K64" i="1"/>
  <c r="J64" i="1"/>
  <c r="I64" i="1"/>
  <c r="P63" i="1"/>
  <c r="O63" i="1"/>
  <c r="N63" i="1"/>
  <c r="M63" i="1"/>
  <c r="L63" i="1"/>
  <c r="K63" i="1"/>
  <c r="J63" i="1"/>
  <c r="I63" i="1"/>
  <c r="P62" i="1"/>
  <c r="O62" i="1"/>
  <c r="N62" i="1"/>
  <c r="M62" i="1"/>
  <c r="L62" i="1"/>
  <c r="K62" i="1"/>
  <c r="J62" i="1"/>
  <c r="I62" i="1"/>
  <c r="P61" i="1"/>
  <c r="O61" i="1"/>
  <c r="N61" i="1"/>
  <c r="M61" i="1"/>
  <c r="L61" i="1"/>
  <c r="K61" i="1"/>
  <c r="J61" i="1"/>
  <c r="I61" i="1"/>
  <c r="P60" i="1"/>
  <c r="O60" i="1"/>
  <c r="N60" i="1"/>
  <c r="M60" i="1"/>
  <c r="L60" i="1"/>
  <c r="K60" i="1"/>
  <c r="J60" i="1"/>
  <c r="I60" i="1"/>
  <c r="P59" i="1"/>
  <c r="O59" i="1"/>
  <c r="N59" i="1"/>
  <c r="M59" i="1"/>
  <c r="L59" i="1"/>
  <c r="K59" i="1"/>
  <c r="J59" i="1"/>
  <c r="I59" i="1"/>
  <c r="P58" i="1"/>
  <c r="O58" i="1"/>
  <c r="N58" i="1"/>
  <c r="M58" i="1"/>
  <c r="L58" i="1"/>
  <c r="K58" i="1"/>
  <c r="J58" i="1"/>
  <c r="I58" i="1"/>
  <c r="P57" i="1"/>
  <c r="O57" i="1"/>
  <c r="N57" i="1"/>
  <c r="M57" i="1"/>
  <c r="L57" i="1"/>
  <c r="K57" i="1"/>
  <c r="J57" i="1"/>
  <c r="I57" i="1"/>
  <c r="P56" i="1"/>
  <c r="O56" i="1"/>
  <c r="N56" i="1"/>
  <c r="M56" i="1"/>
  <c r="L56" i="1"/>
  <c r="K56" i="1"/>
  <c r="J56" i="1"/>
  <c r="I56" i="1"/>
  <c r="P55" i="1"/>
  <c r="O55" i="1"/>
  <c r="N55" i="1"/>
  <c r="M55" i="1"/>
  <c r="L55" i="1"/>
  <c r="K55" i="1"/>
  <c r="J55" i="1"/>
  <c r="I55" i="1"/>
  <c r="P54" i="1"/>
  <c r="O54" i="1"/>
  <c r="N54" i="1"/>
  <c r="M54" i="1"/>
  <c r="L54" i="1"/>
  <c r="K54" i="1"/>
  <c r="J54" i="1"/>
  <c r="I54" i="1"/>
  <c r="P53" i="1"/>
  <c r="O53" i="1"/>
  <c r="N53" i="1"/>
  <c r="M53" i="1"/>
  <c r="L53" i="1"/>
  <c r="K53" i="1"/>
  <c r="J53" i="1"/>
  <c r="I53" i="1"/>
  <c r="P52" i="1"/>
  <c r="O52" i="1"/>
  <c r="N52" i="1"/>
  <c r="M52" i="1"/>
  <c r="L52" i="1"/>
  <c r="K52" i="1"/>
  <c r="J52" i="1"/>
  <c r="I52" i="1"/>
  <c r="P51" i="1"/>
  <c r="O51" i="1"/>
  <c r="N51" i="1"/>
  <c r="M51" i="1"/>
  <c r="L51" i="1"/>
  <c r="K51" i="1"/>
  <c r="J51" i="1"/>
  <c r="I51" i="1"/>
  <c r="P50" i="1"/>
  <c r="O50" i="1"/>
  <c r="N50" i="1"/>
  <c r="M50" i="1"/>
  <c r="L50" i="1"/>
  <c r="K50" i="1"/>
  <c r="J50" i="1"/>
  <c r="I50" i="1"/>
  <c r="P49" i="1"/>
  <c r="O49" i="1"/>
  <c r="N49" i="1"/>
  <c r="M49" i="1"/>
  <c r="L49" i="1"/>
  <c r="K49" i="1"/>
  <c r="J49" i="1"/>
  <c r="I49" i="1"/>
  <c r="P48" i="1"/>
  <c r="O48" i="1"/>
  <c r="N48" i="1"/>
  <c r="M48" i="1"/>
  <c r="L48" i="1"/>
  <c r="K48" i="1"/>
  <c r="J48" i="1"/>
  <c r="I48" i="1"/>
  <c r="P47" i="1"/>
  <c r="O47" i="1"/>
  <c r="N47" i="1"/>
  <c r="M47" i="1"/>
  <c r="L47" i="1"/>
  <c r="K47" i="1"/>
  <c r="J47" i="1"/>
  <c r="I47" i="1"/>
  <c r="P46" i="1"/>
  <c r="O46" i="1"/>
  <c r="N46" i="1"/>
  <c r="M46" i="1"/>
  <c r="L46" i="1"/>
  <c r="K46" i="1"/>
  <c r="J46" i="1"/>
  <c r="I46" i="1"/>
  <c r="P45" i="1"/>
  <c r="O45" i="1"/>
  <c r="N45" i="1"/>
  <c r="M45" i="1"/>
  <c r="L45" i="1"/>
  <c r="K45" i="1"/>
  <c r="J45" i="1"/>
  <c r="I45" i="1"/>
  <c r="P44" i="1"/>
  <c r="O44" i="1"/>
  <c r="N44" i="1"/>
  <c r="M44" i="1"/>
  <c r="L44" i="1"/>
  <c r="K44" i="1"/>
  <c r="J44" i="1"/>
  <c r="I44" i="1"/>
  <c r="P43" i="1"/>
  <c r="O43" i="1"/>
  <c r="N43" i="1"/>
  <c r="M43" i="1"/>
  <c r="L43" i="1"/>
  <c r="K43" i="1"/>
  <c r="J43" i="1"/>
  <c r="I43" i="1"/>
  <c r="P42" i="1"/>
  <c r="O42" i="1"/>
  <c r="N42" i="1"/>
  <c r="M42" i="1"/>
  <c r="L42" i="1"/>
  <c r="K42" i="1"/>
  <c r="J42" i="1"/>
  <c r="I42" i="1"/>
  <c r="P41" i="1"/>
  <c r="O41" i="1"/>
  <c r="N41" i="1"/>
  <c r="M41" i="1"/>
  <c r="L41" i="1"/>
  <c r="K41" i="1"/>
  <c r="J41" i="1"/>
  <c r="I41" i="1"/>
  <c r="P40" i="1"/>
  <c r="O40" i="1"/>
  <c r="N40" i="1"/>
  <c r="M40" i="1"/>
  <c r="L40" i="1"/>
  <c r="K40" i="1"/>
  <c r="J40" i="1"/>
  <c r="I40" i="1"/>
  <c r="P39" i="1"/>
  <c r="O39" i="1"/>
  <c r="N39" i="1"/>
  <c r="M39" i="1"/>
  <c r="L39" i="1"/>
  <c r="K39" i="1"/>
  <c r="J39" i="1"/>
  <c r="I39" i="1"/>
  <c r="P38" i="1"/>
  <c r="O38" i="1"/>
  <c r="N38" i="1"/>
  <c r="M38" i="1"/>
  <c r="L38" i="1"/>
  <c r="K38" i="1"/>
  <c r="J38" i="1"/>
  <c r="I38" i="1"/>
  <c r="P37" i="1"/>
  <c r="O37" i="1"/>
  <c r="N37" i="1"/>
  <c r="M37" i="1"/>
  <c r="L37" i="1"/>
  <c r="K37" i="1"/>
  <c r="J37" i="1"/>
  <c r="I37" i="1"/>
  <c r="P36" i="1"/>
  <c r="O36" i="1"/>
  <c r="N36" i="1"/>
  <c r="M36" i="1"/>
  <c r="L36" i="1"/>
  <c r="K36" i="1"/>
  <c r="J36" i="1"/>
  <c r="I36" i="1"/>
  <c r="P35" i="1"/>
  <c r="O35" i="1"/>
  <c r="N35" i="1"/>
  <c r="M35" i="1"/>
  <c r="L35" i="1"/>
  <c r="K35" i="1"/>
  <c r="J35" i="1"/>
  <c r="I35" i="1"/>
  <c r="P34" i="1"/>
  <c r="O34" i="1"/>
  <c r="N34" i="1"/>
  <c r="M34" i="1"/>
  <c r="L34" i="1"/>
  <c r="K34" i="1"/>
  <c r="J34" i="1"/>
  <c r="I34" i="1"/>
  <c r="P33" i="1"/>
  <c r="O33" i="1"/>
  <c r="N33" i="1"/>
  <c r="M33" i="1"/>
  <c r="L33" i="1"/>
  <c r="K33" i="1"/>
  <c r="J33" i="1"/>
  <c r="I33" i="1"/>
  <c r="P32" i="1"/>
  <c r="O32" i="1"/>
  <c r="N32" i="1"/>
  <c r="M32" i="1"/>
  <c r="L32" i="1"/>
  <c r="K32" i="1"/>
  <c r="J32" i="1"/>
  <c r="I32" i="1"/>
  <c r="P31" i="1"/>
  <c r="O31" i="1"/>
  <c r="N31" i="1"/>
  <c r="M31" i="1"/>
  <c r="L31" i="1"/>
  <c r="K31" i="1"/>
  <c r="J31" i="1"/>
  <c r="I31" i="1"/>
  <c r="P30" i="1"/>
  <c r="O30" i="1"/>
  <c r="N30" i="1"/>
  <c r="M30" i="1"/>
  <c r="L30" i="1"/>
  <c r="K30" i="1"/>
  <c r="J30" i="1"/>
  <c r="I30" i="1"/>
  <c r="P29" i="1"/>
  <c r="O29" i="1"/>
  <c r="N29" i="1"/>
  <c r="M29" i="1"/>
  <c r="L29" i="1"/>
  <c r="K29" i="1"/>
  <c r="J29" i="1"/>
  <c r="I29" i="1"/>
  <c r="P28" i="1"/>
  <c r="O28" i="1"/>
  <c r="N28" i="1"/>
  <c r="M28" i="1"/>
  <c r="L28" i="1"/>
  <c r="K28" i="1"/>
  <c r="J28" i="1"/>
  <c r="I28" i="1"/>
  <c r="P27" i="1"/>
  <c r="O27" i="1"/>
  <c r="N27" i="1"/>
  <c r="M27" i="1"/>
  <c r="L27" i="1"/>
  <c r="K27" i="1"/>
  <c r="J27" i="1"/>
  <c r="I27" i="1"/>
  <c r="P26" i="1"/>
  <c r="O26" i="1"/>
  <c r="N26" i="1"/>
  <c r="M26" i="1"/>
  <c r="L26" i="1"/>
  <c r="K26" i="1"/>
  <c r="J26" i="1"/>
  <c r="I26" i="1"/>
  <c r="P25" i="1"/>
  <c r="O25" i="1"/>
  <c r="N25" i="1"/>
  <c r="M25" i="1"/>
  <c r="L25" i="1"/>
  <c r="K25" i="1"/>
  <c r="J25" i="1"/>
  <c r="I25" i="1"/>
  <c r="P24" i="1"/>
  <c r="O24" i="1"/>
  <c r="N24" i="1"/>
  <c r="M24" i="1"/>
  <c r="L24" i="1"/>
  <c r="K24" i="1"/>
  <c r="J24" i="1"/>
  <c r="I24" i="1"/>
  <c r="P23" i="1"/>
  <c r="O23" i="1"/>
  <c r="N23" i="1"/>
  <c r="M23" i="1"/>
  <c r="L23" i="1"/>
  <c r="K23" i="1"/>
  <c r="J23" i="1"/>
  <c r="I23" i="1"/>
  <c r="P22" i="1"/>
  <c r="O22" i="1"/>
  <c r="N22" i="1"/>
  <c r="M22" i="1"/>
  <c r="L22" i="1"/>
  <c r="K22" i="1"/>
  <c r="J22" i="1"/>
  <c r="I22" i="1"/>
  <c r="P21" i="1"/>
  <c r="O21" i="1"/>
  <c r="N21" i="1"/>
  <c r="M21" i="1"/>
  <c r="L21" i="1"/>
  <c r="K21" i="1"/>
  <c r="J21" i="1"/>
  <c r="I21" i="1"/>
  <c r="P20" i="1"/>
  <c r="O20" i="1"/>
  <c r="N20" i="1"/>
  <c r="M20" i="1"/>
  <c r="L20" i="1"/>
  <c r="K20" i="1"/>
  <c r="J20" i="1"/>
  <c r="I20" i="1"/>
  <c r="P19" i="1"/>
  <c r="O19" i="1"/>
  <c r="N19" i="1"/>
  <c r="M19" i="1"/>
  <c r="L19" i="1"/>
  <c r="K19" i="1"/>
  <c r="J19" i="1"/>
  <c r="I19" i="1"/>
  <c r="P18" i="1"/>
  <c r="O18" i="1"/>
  <c r="N18" i="1"/>
  <c r="M18" i="1"/>
  <c r="L18" i="1"/>
  <c r="K18" i="1"/>
  <c r="J18" i="1"/>
  <c r="I18" i="1"/>
  <c r="P17" i="1"/>
  <c r="O17" i="1"/>
  <c r="N17" i="1"/>
  <c r="M17" i="1"/>
  <c r="L17" i="1"/>
  <c r="K17" i="1"/>
  <c r="I17" i="1"/>
  <c r="P16" i="1"/>
  <c r="O16" i="1"/>
  <c r="N16" i="1"/>
  <c r="M16" i="1"/>
  <c r="L16" i="1"/>
  <c r="K16" i="1"/>
  <c r="J16" i="1"/>
  <c r="I16" i="1"/>
  <c r="P15" i="1"/>
  <c r="O15" i="1"/>
  <c r="N15" i="1"/>
  <c r="M15" i="1"/>
  <c r="L15" i="1"/>
  <c r="K15" i="1"/>
  <c r="J15" i="1"/>
  <c r="I15" i="1"/>
  <c r="P14" i="1"/>
  <c r="O14" i="1"/>
  <c r="N14" i="1"/>
  <c r="M14" i="1"/>
  <c r="L14" i="1"/>
  <c r="K14" i="1"/>
  <c r="J14" i="1"/>
  <c r="I14" i="1"/>
  <c r="P13" i="1"/>
  <c r="O13" i="1"/>
  <c r="N13" i="1"/>
  <c r="M13" i="1"/>
  <c r="L13" i="1"/>
  <c r="K13" i="1"/>
  <c r="J13" i="1"/>
  <c r="I13" i="1"/>
  <c r="P12" i="1"/>
  <c r="O12" i="1"/>
  <c r="N12" i="1"/>
  <c r="M12" i="1"/>
  <c r="L12" i="1"/>
  <c r="K12" i="1"/>
  <c r="J12" i="1"/>
  <c r="I12" i="1"/>
  <c r="P11" i="1"/>
  <c r="O11" i="1"/>
  <c r="N11" i="1"/>
  <c r="M11" i="1"/>
  <c r="L11" i="1"/>
  <c r="K11" i="1"/>
  <c r="J11" i="1"/>
  <c r="I11" i="1"/>
  <c r="P10" i="1"/>
  <c r="O10" i="1"/>
  <c r="N10" i="1"/>
  <c r="M10" i="1"/>
  <c r="L10" i="1"/>
  <c r="K10" i="1"/>
  <c r="J10" i="1"/>
  <c r="I10" i="1"/>
  <c r="P9" i="1"/>
  <c r="O9" i="1"/>
  <c r="N9" i="1"/>
  <c r="M9" i="1"/>
  <c r="L9" i="1"/>
  <c r="K9" i="1"/>
  <c r="J9" i="1"/>
  <c r="I9" i="1"/>
  <c r="P8" i="1"/>
  <c r="O8" i="1"/>
  <c r="N8" i="1"/>
  <c r="M8" i="1"/>
  <c r="L8" i="1"/>
  <c r="K8" i="1"/>
  <c r="J8" i="1"/>
  <c r="I8" i="1"/>
  <c r="P7" i="1"/>
  <c r="O7" i="1"/>
  <c r="N7" i="1"/>
  <c r="M7" i="1"/>
  <c r="L7" i="1"/>
  <c r="K7" i="1"/>
  <c r="J7" i="1"/>
  <c r="I7" i="1"/>
  <c r="P6" i="1"/>
  <c r="O6" i="1"/>
  <c r="N6" i="1"/>
  <c r="M6" i="1"/>
  <c r="L6" i="1"/>
  <c r="K6" i="1"/>
  <c r="J6" i="1"/>
  <c r="I6" i="1"/>
  <c r="P5" i="1"/>
  <c r="O5" i="1"/>
  <c r="N5" i="1"/>
  <c r="M5" i="1"/>
  <c r="L5" i="1"/>
  <c r="K5" i="1"/>
  <c r="J5" i="1"/>
  <c r="I5" i="1"/>
  <c r="P4" i="1"/>
  <c r="O4" i="1"/>
  <c r="N4" i="1"/>
  <c r="M4" i="1"/>
  <c r="L4" i="1"/>
  <c r="K4" i="1"/>
  <c r="J4" i="1"/>
  <c r="I4" i="1"/>
  <c r="P3" i="1"/>
  <c r="O3" i="1"/>
  <c r="N3" i="1"/>
  <c r="M3" i="1"/>
  <c r="L3" i="1"/>
  <c r="K3" i="1"/>
  <c r="J3" i="1"/>
  <c r="I3" i="1"/>
  <c r="F95" i="1"/>
  <c r="F93" i="1"/>
  <c r="F92" i="1"/>
  <c r="F91" i="1"/>
  <c r="F90" i="1"/>
  <c r="F89" i="1"/>
  <c r="F88" i="1"/>
  <c r="F87" i="1"/>
  <c r="F86" i="1"/>
  <c r="F85" i="1"/>
  <c r="F84" i="1"/>
  <c r="F83" i="1"/>
  <c r="F82" i="1"/>
  <c r="F81" i="1"/>
  <c r="F80" i="1"/>
  <c r="F79" i="1"/>
  <c r="F77" i="1"/>
  <c r="F75" i="1"/>
  <c r="F74" i="1"/>
  <c r="F73" i="1"/>
  <c r="F72"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tc={7AE5C753-1DEB-4BC0-B948-A45AA671CC90}</author>
    <author>tc={98C1F07B-FF1C-4BD5-90D7-6DE62240DC83}</author>
  </authors>
  <commentList>
    <comment ref="F1" authorId="0" shapeId="0" xr:uid="{7AE5C753-1DEB-4BC0-B948-A45AA671CC90}">
      <text>
        <t>[Opmerkingenthread]
U kunt deze opmerkingenthread lezen in uw versie van Excel. Eventuele wijzigingen aan de thread gaan echter verloren als het bestand wordt geopend in een nieuwere versie van Excel. Meer informatie: https://go.microsoft.com/fwlink/?linkid=870924
Opmerking:
    1 - Zeer laag 
2 - Laag
3 - Middel
4 - Hoog
5 - Zeer hoog</t>
      </text>
    </comment>
    <comment ref="H1" authorId="1" shapeId="0" xr:uid="{98C1F07B-FF1C-4BD5-90D7-6DE62240DC83}">
      <text>
        <t>[Opmerkingenthread]
U kunt deze opmerkingenthread lezen in uw versie van Excel. Eventuele wijzigingen aan de thread gaan echter verloren als het bestand wordt geopend in een nieuwere versie van Excel. Meer informatie: https://go.microsoft.com/fwlink/?linkid=870924
Opmerking:
    [T]echnisch, [F]unctioneel, [R]ichtlijn</t>
      </text>
    </comment>
  </commentList>
</comments>
</file>

<file path=xl/sharedStrings.xml><?xml version="1.0" encoding="utf-8"?>
<sst xmlns="http://schemas.openxmlformats.org/spreadsheetml/2006/main" count="3842" uniqueCount="678">
  <si>
    <t>Validatie</t>
  </si>
  <si>
    <t>Opdracht</t>
  </si>
  <si>
    <t>Melding aan</t>
  </si>
  <si>
    <t>Beschrijving melding</t>
  </si>
  <si>
    <t>Is leveringverzoek.xml geldig</t>
  </si>
  <si>
    <t>Leveringsverzoek</t>
  </si>
  <si>
    <t>Is Opdracht.zip een geldige zip</t>
  </si>
  <si>
    <t>opdracht.xml aanwezig in zip?</t>
  </si>
  <si>
    <t>manifest.xml aanwezig in zip?</t>
  </si>
  <si>
    <t>Is opdracht.xml geldig xml bestand (wel-formed, , juiste encoding gebruikt)</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</si>
  <si>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</si>
  <si>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</si>
  <si>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</si>
  <si>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</si>
  <si>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</si>
  <si>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</si>
  <si>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</si>
  <si>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Opmerkingen</t>
  </si>
  <si>
    <t>Het zip bestand kan niet gelezen worden</t>
  </si>
  <si>
    <t>Niet geldige karakters gevonden in bestandsnaam: ${bestand}</t>
  </si>
  <si>
    <t>Bestand: ${bestand} is geen geldig xml bestand</t>
  </si>
  <si>
    <t>opdracht.xml valideert niet tegen schema, ${errors}</t>
  </si>
  <si>
    <t>manifest.xml valideert niet tegen schema, ${errors}</t>
  </si>
  <si>
    <t>Bestand: ${bestand} niet aanwezig in zip, wel aanwezig in manifest.xml</t>
  </si>
  <si>
    <t>Bestand: ${bestand} wel aanwezig in zip, niet aanwezig in manifest.xml</t>
  </si>
  <si>
    <t>De opdracht voldoet niet aan de technische eisen, idLevering is niet uniek</t>
  </si>
  <si>
    <r>
      <t xml:space="preserve">Controleer bestandsnamen </t>
    </r>
    <r>
      <rPr>
        <sz val="11"/>
        <color theme="1"/>
        <rFont val="Calibri"/>
        <family val="2"/>
        <scheme val="minor"/>
      </rPr>
      <t>op ongeldige karakters</t>
    </r>
  </si>
  <si>
    <t>(het xml bestand is niet well formed / geen juiste encoding (UTF8) gebruikt)</t>
  </si>
  <si>
    <t>Valideert het document tegen het imop schema?</t>
  </si>
  <si>
    <r>
      <t xml:space="preserve">Zijn de geometrieën toegestaan volgens STOP/TP: Simple Features Profile 2 (SF2) geometrieën </t>
    </r>
    <r>
      <rPr>
        <sz val="11"/>
        <color rgb="FFFF0000"/>
        <rFont val="Calibri"/>
        <family val="2"/>
        <scheme val="minor"/>
      </rPr>
      <t>exclusief cirkels en bogen</t>
    </r>
  </si>
  <si>
    <t>Controleer of srsName (coördinatensysteem) is opgegeven voor de geometrieën. (dimension ook)</t>
  </si>
  <si>
    <t>Kan MarkLogic de gml opslaan?</t>
  </si>
  <si>
    <t>Zijn gebruikte coördinatensystemen toegestaan? Toegestaan zijn etrs89 (EPSG:4258), RD-Amersfoort (EPSG:28992).</t>
  </si>
  <si>
    <t>Zijn geometrieën conform ISO 19107 (Spatial Schema) opgesteld?</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</si>
  <si>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</si>
  <si>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</si>
  <si>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</si>
  <si>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</si>
  <si>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Validatie/Verificatie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</si>
  <si>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</si>
  <si>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</si>
  <si>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</si>
  <si>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check of nog steeds conformprofiel hiervoor gebruikt wordt of inmiddels topelement + attribuut schemaversie</t>
  </si>
  <si>
    <t>- Bestand: ${bestand} is geen geldig xml bestand
- Niet geldige karakters gevonden in bestandsnaam: ${bestand}</t>
  </si>
  <si>
    <t>Deze validaties worden alleen gedaan door Kadaster.</t>
  </si>
  <si>
    <t>Is het AKN ID dat het BG aan Besluit heeft toegekend uniek?</t>
  </si>
  <si>
    <t>Element Metadata moet verplicht 1x voorkomen</t>
  </si>
  <si>
    <t>De eigenschap soortPublicatie moet verplicht 1x voorkomen in imop:Metadata</t>
  </si>
  <si>
    <t>De eigenschap datumBekendmaking moet verplicht 1x voorkomen in imop:Metadata</t>
  </si>
  <si>
    <t>De eigenschap typeBevoegdGezag moet verplicht 1x voorkomen in imop:Metadata</t>
  </si>
  <si>
    <t>Bij MaakInitiëleRegeling: aanhef, opschrift, sluiting aanwezig?</t>
  </si>
  <si>
    <t>Kan het besluit worden opgeslagen?</t>
  </si>
  <si>
    <t>Besluit</t>
  </si>
  <si>
    <t>BG</t>
  </si>
  <si>
    <t>Intern</t>
  </si>
  <si>
    <t>Kan besluit gevonden worden?</t>
  </si>
  <si>
    <t>Bevat het besluit mutaties?</t>
  </si>
  <si>
    <t>Zijn de noodzakelijke gegevens voor consolidatie aanwezig?</t>
  </si>
  <si>
    <t>Bestaat doelRegeling?</t>
  </si>
  <si>
    <t>Is wordtToestand idd nog niet aanwezig?</t>
  </si>
  <si>
    <t>Bestaat wasToestand van doelRegeling?</t>
  </si>
  <si>
    <t>Is doelRegeling idd nog niet aanwezig?</t>
  </si>
  <si>
    <t>Controles t.b.v. mutatie-operaties</t>
  </si>
  <si>
    <t>Onbekende operatie</t>
  </si>
  <si>
    <t>VoegToe: bestaat context en doelpositie te bepalen?</t>
  </si>
  <si>
    <t>Vervang: bestaat te vervangen versie van element?</t>
  </si>
  <si>
    <t>Verwijder: bestaat te vervangen versie van element?</t>
  </si>
  <si>
    <t>Controles t.b.v. gemaakte Toestand</t>
  </si>
  <si>
    <t>Lukt het expanderen van de toestand?</t>
  </si>
  <si>
    <t>Het component dat de consolidatie controles uitvoert, krijgt unieke id van besluit als input (OIN + idLevering)</t>
  </si>
  <si>
    <t>B.v. als tekst van artikel gewijzigd wordt: kunnen we dat artikel daadwerkelijk vinden?</t>
  </si>
  <si>
    <t>- ad melding 1: expanderen komt terug met leeg resultaat)
- ad melding 2: lukt niet om aanhef, opschrift en sluiting op te halen. Omdat aanhef, opschrift en sluiting altijd hetzelfde blijven voor een regeling (worden nooit gewijzigd), wordt dit apart opgeslagen voor regeling. Bij het expanderen van de regeling worden deze delen er weer bijgehaald.</t>
  </si>
  <si>
    <t>RegelingVersie/Toestand</t>
  </si>
  <si>
    <t>Controles op geëxpandeerde Toestand:</t>
  </si>
  <si>
    <t>Zie document Arie (door Arie te checken/in te vullen)</t>
  </si>
  <si>
    <t>Controleer juiste opbouw AKN</t>
  </si>
  <si>
    <t>Controle juiste opbouw JOIN</t>
  </si>
  <si>
    <t>Valideert het document tegen het gio schema?</t>
  </si>
  <si>
    <t>(ik weet niet of LVBB ook checkt of geen cirkels of bogen gebruikt worden)</t>
  </si>
  <si>
    <t>Top level element is Besluit</t>
  </si>
  <si>
    <t>De eigenschap typeDocument moet verplicht 1x voorkomen in imop:Metadata</t>
  </si>
  <si>
    <t>De eigenschap bevoegdGezag moet verplicht 1x voorkomen in imop:Metadata</t>
  </si>
  <si>
    <t>De eigenschap conformProfiel moet verplicht 1x voorkomen in imop:Metadata</t>
  </si>
  <si>
    <t>De eigenschap citeertitel moet verplicht 1x voorkomen in imop:Metadata</t>
  </si>
  <si>
    <t>De eigenschap decterms:language moet verplicht 1x voorkomen in imop:Metadata</t>
  </si>
  <si>
    <t>De eigenschap decterms:type moet verplicht 1x voorkomen in imop:Metadata</t>
  </si>
  <si>
    <t>De eigenschap overheidwetgeving:datumOndertekening moet verplicht 1x voorkomen in imop:Metadata</t>
  </si>
  <si>
    <t>De waarde voor de eigenschap soortPublicatie moet een geldige waarde hebben: $staatsblad,'Staatscourant','Tractatenblad','Gemeenteblad','Provinciaal blad','Waterschapsblad','Blad gemeenschappelijke regeling'</t>
  </si>
  <si>
    <t>De waarde voor de eigenschap typeDocument moet een geldige waarde hebben: 'AMvB', 'Omgevingsplan', 'Omgevingsverordening', 'Waterschapsverordening','Minreg'</t>
  </si>
  <si>
    <t>De waarde voor de eigenschap typeBevoegdGezag binnen imop:Uitspraak moet een geldige waarde hebben: 'Adviescollege','Deelgemeente','Dienst en Agentschap','Gemeente','Hoog College van Staat','Koepelorganisatie','Koninklijk Huis','Ministerie','Openbaar Lichaam voor Bedrijf en Beroep','Politiekorps','Provincie','Rechterlijke Macht','Regering','Regionaal Samenwerkingsorgaan','Staten Generaal','Waterschap','Zelfstandig Bestuursorgaan'</t>
  </si>
  <si>
    <t>De extensie van de eigenschap naam binnen imop:Illustratie moet juist zijn:
'png','jpg','gif'</t>
  </si>
  <si>
    <t>Controleer op aanwezigheid identifier: de eigenschap id moet verplicht 1x voorkomen als imop:soortPublicatie 'Staatsblad' is.</t>
  </si>
  <si>
    <t>Als er identifier aanwezig is (bij Staatsblad), dan dient 'OVERHEIDop.jaargang' aanwezig te zijn</t>
  </si>
  <si>
    <t>Als er identifier aanwezig is (bij Staatsblad), dan dient 'OVERHEIDop.publicationIssue' aanwezig te zijn</t>
  </si>
  <si>
    <t>Als er identifier aanwezig is (bij Staatsblad), dan dient de identifier te beginnen met correcte afkorting: 'stb','stcrt','trb','gmb','prb','wsb','bgr'</t>
  </si>
  <si>
    <t>Als er identifier aanwezig is (bij Staatsblad), dan dient de afkorting van identifier overeen te komen met soortPublicatie.</t>
  </si>
  <si>
    <t>Als er identifier aanwezig is (bij Staatsblad), dan dient het jaargang in id overeen te komen met 'OVERHEIDop.jaargang'</t>
  </si>
  <si>
    <t>Als er identifier aanwezig is (bij Staatsblad), dan dient het nummerin id overeen te komen met 'OVERHEIDop.publicationIssue'</t>
  </si>
  <si>
    <t>Per wijzigartikel of wijziglid daarbinnen: controleer metadata op aanwezigheid waarde voor imop:conformProfiel en imop:wijzigBijlage</t>
  </si>
  <si>
    <t>Per WijzigBijlage: controleer metadata op aanwezigheid waarde voor imop:wordtVersie en controleer of het om een initieel besluit of wijzigingsbesluit gaat.</t>
  </si>
  <si>
    <t>Controleer AKN id's Besluit op aanwezigheid 'bill'</t>
  </si>
  <si>
    <t>Controleer AKN id's wasVersie en wordtVersie op aanwezigheid 'act'</t>
  </si>
  <si>
    <t>Controleer AKN id expressies op aanwezigheid waarde voor expressie.</t>
  </si>
  <si>
    <t>Voor elke GIO in metadata Besluit: controleer aanwezigheid van 1 externe IO referentie en of hiervoor 1 interne IO referentie bestaat van het type 'vaststellend'.</t>
  </si>
  <si>
    <t>Voor elke interne IO referentie van het type 'vaststellend': controleer op aanwezigheid van 1 externe IO ref van soort 'JOIN'  en of hiervoor 1 informatieobject aanwezig is in Besluit metadata.</t>
  </si>
  <si>
    <t>Controleer of alle opgegeven oId's uniek zijn.</t>
  </si>
  <si>
    <t>Het root element van een IMOP document moet zijn 'Toestand' of 'RegelingVersie'</t>
  </si>
  <si>
    <t>Valideer aanwezigheid van verplichte id's</t>
  </si>
  <si>
    <t>Element Boek mag geen element Boek bevatten</t>
  </si>
  <si>
    <t>Element Deel mag niet de volgende elementen bevatten: Boek, Deel</t>
  </si>
  <si>
    <t>Element Hoofdstuk mag niet de volgende elementen bevatten: Boek, Deel, Hoofdstuk</t>
  </si>
  <si>
    <t>Element Titel mag niet de volgende elementen bevatten: Boek, Deel, Hoofdstuk, Titel</t>
  </si>
  <si>
    <t>Element Afdeling mag niet de volgende elementen bevatten: Boek, Deel, Hoofdstuk, Titel, Afdeling</t>
  </si>
  <si>
    <t>Element Paragraaf mag niet de volgende elementen bevatten: Boek, Deel, Hoofdstuk, Titel, Afdeling, Paragraaf</t>
  </si>
  <si>
    <t>Element Subparagraaf mag niet de volgende elementen bevatten: Boek, Deel, Hoofdstuk, Titel, Afdeling, Paragraaf, Subparagraaf</t>
  </si>
  <si>
    <t>Element Subsubparagraaf mag niet de volgende elementen bevatten: Boek, Deel, Hoofdstuk, Titel, Afdeling, Paragraaf, Subparagraaf, Subsubparagraaf</t>
  </si>
  <si>
    <t>Element Artikel mag niet de volgende elementen bevatten: Boek, Deel, Hoofdstuk, Titel, Afdeling, Paragraaf, Subparagraaf, Subsubparagraaf, Artikel</t>
  </si>
  <si>
    <t>Valideer KOP: controleer op aanwezigheid waarde voor Label en Nummer</t>
  </si>
  <si>
    <t>Controleer op aanwezigheid attribuut 'type' voor imop:Waarde</t>
  </si>
  <si>
    <t>Controleer op aanwezigheid 1 imop:bevoegdGezag in metadata en of deze een waarde heeft</t>
  </si>
  <si>
    <t>Controles op OfficielePublicatie</t>
  </si>
  <si>
    <t>OfficielePublicatie</t>
  </si>
  <si>
    <t>Processtap</t>
  </si>
  <si>
    <t>Alleen het (input/output) bestand nodig om de controle uit te voeren, de geldigheid van het (input/output) bestand wordt gecontroleerd.
Voorbeelden: voldoet het aan schema, datumBekendmaking ligt in de toekomst, DatumIWT ligt na datumBekendmaking.</t>
  </si>
  <si>
    <t>PI12?</t>
  </si>
  <si>
    <t>Proces-stap?</t>
  </si>
  <si>
    <t>De  datumBekendmaking binnen de opdracht is een datum, is in juiste formaat (JJJJ-MM-DD) zijn en mag niet in het verleden liggen.</t>
  </si>
  <si>
    <t>Noodzakelijke gegevens: doelRegeling, wordtToestand, (evt) wasToestand</t>
  </si>
  <si>
    <t>Het attribuut schemaversie moet voorkomen in het document met het besluit. Vanuit dit gegeven en de naam van het root elment wordt het conform profiel bepaald.</t>
  </si>
  <si>
    <t>Id</t>
  </si>
  <si>
    <t>n.v.t.</t>
  </si>
  <si>
    <t>TD</t>
  </si>
  <si>
    <t>Ja</t>
  </si>
  <si>
    <t>Nee</t>
  </si>
  <si>
    <t>Foutcode</t>
  </si>
  <si>
    <t>Type</t>
  </si>
  <si>
    <t>Beschrijving</t>
  </si>
  <si>
    <t>TD (nw)</t>
  </si>
  <si>
    <t>LVBB0001</t>
  </si>
  <si>
    <t>LVBB0002</t>
  </si>
  <si>
    <t>LVBB0003</t>
  </si>
  <si>
    <t>LVBB1001</t>
  </si>
  <si>
    <t>LVBB1002</t>
  </si>
  <si>
    <t>LVBB1003</t>
  </si>
  <si>
    <t>LVBB1004</t>
  </si>
  <si>
    <t>LVBB1005</t>
  </si>
  <si>
    <t>LVBB1006</t>
  </si>
  <si>
    <t>LVBB1007</t>
  </si>
  <si>
    <t>LVBB1008</t>
  </si>
  <si>
    <t>LVBB1009</t>
  </si>
  <si>
    <t>LVBB1010</t>
  </si>
  <si>
    <t>LVBB1011</t>
  </si>
  <si>
    <t>LVBB1012</t>
  </si>
  <si>
    <t>LVBB1013</t>
  </si>
  <si>
    <t>LVBB1014</t>
  </si>
  <si>
    <t>LVBB2001</t>
  </si>
  <si>
    <t>LVBB2002</t>
  </si>
  <si>
    <t>LVBB2003</t>
  </si>
  <si>
    <t>LVBB2004</t>
  </si>
  <si>
    <t>LVBB2005</t>
  </si>
  <si>
    <t>LVBB3001</t>
  </si>
  <si>
    <t>LVBB3002</t>
  </si>
  <si>
    <t>LVBB3003</t>
  </si>
  <si>
    <t>LVBB3004</t>
  </si>
  <si>
    <t>LVBB3005</t>
  </si>
  <si>
    <t>LVBB3006</t>
  </si>
  <si>
    <t>LVBB4001</t>
  </si>
  <si>
    <t>LVBB4002</t>
  </si>
  <si>
    <t>LVBB4003</t>
  </si>
  <si>
    <t>LVBB4004</t>
  </si>
  <si>
    <t>LVBB4005</t>
  </si>
  <si>
    <t>LVBB4006</t>
  </si>
  <si>
    <t>LVBB4007</t>
  </si>
  <si>
    <t>LVBB4008</t>
  </si>
  <si>
    <t>LVBB4009</t>
  </si>
  <si>
    <t>LVBB4010</t>
  </si>
  <si>
    <t>LVBB4011</t>
  </si>
  <si>
    <t>LVBB4012</t>
  </si>
  <si>
    <t>LVBB4013</t>
  </si>
  <si>
    <t>LVBB4014</t>
  </si>
  <si>
    <t>LVBB4015</t>
  </si>
  <si>
    <t>LVBB4016</t>
  </si>
  <si>
    <t>LVBB5001</t>
  </si>
  <si>
    <t>LVBB5002</t>
  </si>
  <si>
    <t>LVBB5003</t>
  </si>
  <si>
    <t>LVBB5004</t>
  </si>
  <si>
    <t>LVBB7001</t>
  </si>
  <si>
    <t>LVBB800x</t>
  </si>
  <si>
    <t>LVBB900x</t>
  </si>
  <si>
    <t>Subject</t>
  </si>
  <si>
    <t>STOP bestand</t>
  </si>
  <si>
    <t>(controles die gedaan worden op STOP bestand, zie boven)</t>
  </si>
  <si>
    <t>GML bestand</t>
  </si>
  <si>
    <t>Plaatjes mogen geen transparantie hebben ?? (vraag na bij Java)</t>
  </si>
  <si>
    <t>Referentie</t>
  </si>
  <si>
    <t>Validator</t>
  </si>
  <si>
    <t>WV</t>
  </si>
  <si>
    <t>OP</t>
  </si>
  <si>
    <t>OV</t>
  </si>
  <si>
    <t>AMR</t>
  </si>
  <si>
    <t>OVI</t>
  </si>
  <si>
    <t>PB</t>
  </si>
  <si>
    <t>PR</t>
  </si>
  <si>
    <t>LVBB-PUB</t>
  </si>
  <si>
    <t>Stap</t>
  </si>
  <si>
    <t>valideer-besluit-opdracht</t>
  </si>
  <si>
    <t>valideer/publiceer besluit</t>
  </si>
  <si>
    <t>valideer-besluit-validatieplan</t>
  </si>
  <si>
    <t>valideer-besluit-opdracht &lt;?&gt;</t>
  </si>
  <si>
    <t>valideer-besluit-akn</t>
  </si>
  <si>
    <t>valideer-besluit-join &lt;?&gt;</t>
  </si>
  <si>
    <t>&lt;?&gt;</t>
  </si>
  <si>
    <t>Interne melding &lt;?&gt;</t>
  </si>
  <si>
    <t>Is niet meer van toepassing vanaf STOP v0.98-kern</t>
  </si>
  <si>
    <t>Regelingtype</t>
  </si>
  <si>
    <t xml:space="preserve">Waterschapsverordening </t>
  </si>
  <si>
    <t xml:space="preserve">Omgevingsplan </t>
  </si>
  <si>
    <t xml:space="preserve">Omgevingsverordening </t>
  </si>
  <si>
    <t xml:space="preserve">Omgevingsvisie </t>
  </si>
  <si>
    <t xml:space="preserve">Projectbesluit </t>
  </si>
  <si>
    <t xml:space="preserve">Programma </t>
  </si>
  <si>
    <t>AMvB / MR</t>
  </si>
  <si>
    <t>Gecombineerd &lt;?&gt;</t>
  </si>
  <si>
    <t>Niet vermeld &lt;?&gt;</t>
  </si>
  <si>
    <t>Digikoppeling &lt;?&gt;</t>
  </si>
  <si>
    <t>Is desbetreffende validatie gerealiseerd in PI12?</t>
  </si>
  <si>
    <t>Ìdentificatie van melding (DSO-breed uniek)</t>
  </si>
  <si>
    <t>Opmerking</t>
  </si>
  <si>
    <t>Validatie is gerealiseerd in versie van laatste afgelopen sprint in PI12</t>
  </si>
  <si>
    <t>Validatie is NIET gerealiseerd in versie van PI12 en verder, omdat validatie
- niet meer van toepassing is; en/of
- validatie vanaf PI12 in STOP v0.98-kern is opgenomen (en met XSD-validatie wordt uitgevoerd).</t>
  </si>
  <si>
    <t>Te Doen: validatie omzetten van STOP v0.98-beta naar v0.98-kern</t>
  </si>
  <si>
    <t>Te Doen: nieuwe validatie (niet in STOP v0.98-beta, maar nu wel in v0.98-kern)</t>
  </si>
  <si>
    <t>Is locatie opdracht-zipbestand aanwezig in bericht *)</t>
  </si>
  <si>
    <t>Is opdracht-zipbestand op aangegeven locatie aanwezig **)</t>
  </si>
  <si>
    <t>*) bij validatieVerzoek/publicatieVerzoek
(= gewoon bericht van DigiKoppeling incl. payload)</t>
  </si>
  <si>
    <t>**) bij validatieGBVerzoek/publicatieGBVerzoek (= Groot Bericht van DigiKoppeling met ref. payload, verkregen door data pull na notificatie push)</t>
  </si>
  <si>
    <t>STOP 0.98-kern</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</si>
  <si>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</si>
  <si>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</si>
  <si>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intern</t>
  </si>
  <si>
    <t>Bevoegd Gezag (Ministerie/Provincie/Gemeente/Waterschap)</t>
  </si>
  <si>
    <t>Welke actor valideert desbetreffende validatieregel</t>
  </si>
  <si>
    <t>LVBB-BHK</t>
  </si>
  <si>
    <t>DSOLV-Ozon</t>
  </si>
  <si>
    <t xml:space="preserve">het Ozon component van DSO-LV </t>
  </si>
  <si>
    <t>Kadaster</t>
  </si>
  <si>
    <t>Wie ontvangt de melding?</t>
  </si>
  <si>
    <t>Naamsconventie &lt;?&gt;</t>
  </si>
  <si>
    <t>het publicatiecomponent van de LVBB (na PI12 kunnen validaties verplaatst worden naar 'LVBB-BHK')</t>
  </si>
  <si>
    <t>het bronhouderskoppelvlak van de LVBB (dit is een toekomstige invulling)</t>
  </si>
  <si>
    <t xml:space="preserve">het generieke geo-validatiecomponent van het Kadaster </t>
  </si>
  <si>
    <t>Uitvoeren bestand- en schema-validaties op bestandsniveau (zijn alle bestanden aangeleverd en is de structuur juist).</t>
  </si>
  <si>
    <t>Bepalen van het validatieplan (welke controles moeten worden uitgevoerd op de payload).</t>
  </si>
  <si>
    <t>Uitvoeren van het validatieplan (voldoet de payload aan de eisen).</t>
  </si>
  <si>
    <t>Uitvoeren geo-validaties (controleren juistheid van de aangeleverde GML door het Kadaster).</t>
  </si>
  <si>
    <t>Uitvoeren consolidatie. Als geconstateerd wordt dat de inhoud bepaalde elementen bevat dan wordt vanuit de inhoud (een) toestand(en) aangemaakt.</t>
  </si>
  <si>
    <t>Bepalen validatieplan voor de aangemaakte toestand(en). Analoog aan 2.</t>
  </si>
  <si>
    <t>Uitvoeren validatieplan voor de aangemaakte toestand(en). Analoog aan 3.</t>
  </si>
  <si>
    <t>Alleen bij publicatie: controle of de consolidatie uitgevoerd kan worden.</t>
  </si>
  <si>
    <t>In welke stap vindt volgens document 'LVBB Foutmeldingen 20181113.docx' de validatie plaats?</t>
  </si>
  <si>
    <t>LVBB-interactie</t>
  </si>
  <si>
    <t>In welke interactie vindt volgens onderstaande Sequence Diagram de validatie in de LVBB plaats?</t>
  </si>
  <si>
    <t>LEGENDA</t>
  </si>
  <si>
    <t>Nu 4 letters + 4 cijfers:
- wat betekenen die 4 letters (voorstel LVBB voor 4 cijfers: gerserveerde range per Subject);
- wie beheert dit? Zowel DSO-breed, als bij elke partij (KOOP/Kadaster/Genovum vs PR30/PR31/PR33/PR34);
- 4 letters: nu "LVBB", mogelijk later "STOP" erbij voor validatie buiten LVBB maar obv STOP</t>
  </si>
  <si>
    <t>Ozon</t>
  </si>
  <si>
    <t>?</t>
  </si>
  <si>
    <t>LVBB</t>
  </si>
  <si>
    <t>Proces</t>
  </si>
  <si>
    <t>1.</t>
  </si>
  <si>
    <t>Het IMOW document voldoet aan de CIMOW v0.98.1-kern XML Schema’s.</t>
  </si>
  <si>
    <t>Het root element van een IMOW document moet zijn 'owBestand'.</t>
  </si>
  <si>
    <t>2.</t>
  </si>
  <si>
    <t>Het root element van een IMOW document moet ten minste 1 standBestand bevatten.</t>
  </si>
  <si>
    <t>3.</t>
  </si>
  <si>
    <t>Het standbestand moet 1 of meer standen bevatten.</t>
  </si>
  <si>
    <t>4.</t>
  </si>
  <si>
    <t>Het standbestand moet een dataset met tekst bevatten.</t>
  </si>
  <si>
    <t>5.</t>
  </si>
  <si>
    <t>De inhoud in het standbestand moet een gebied bevatten.</t>
  </si>
  <si>
    <t>6.</t>
  </si>
  <si>
    <t>De inhoud in het standbestand moet een leveringsId bevatten.</t>
  </si>
  <si>
    <t>7.</t>
  </si>
  <si>
    <t>De inhoud in het standbestand moet een lijst met objectTypen bevatten.</t>
  </si>
  <si>
    <t>8.</t>
  </si>
  <si>
    <t>De lijst objectTypen in het standbestand moet één of meer objectTypen bevatten.</t>
  </si>
  <si>
    <t>9.</t>
  </si>
  <si>
    <t>Het objectType in het standbestand moet een Activiteit, Gebiedsaanwijzing, Gebied, Gebiedengroep, Punt, Puntengroep, Lijn, Lijnengroep, Regeltekst, RegelVoorIedereen, Instructieregel, Omgevingswaarderegel, Omgevingsnorm of Omgevingswaarde zijn.</t>
  </si>
  <si>
    <t>10.</t>
  </si>
  <si>
    <t>Iedere stand moet één owObject bevatten.</t>
  </si>
  <si>
    <t>11.</t>
  </si>
  <si>
    <t xml:space="preserve">Ieder owObject moet één object bevatten. </t>
  </si>
  <si>
    <t>12.</t>
  </si>
  <si>
    <t>Het type van het owObject moet voorkomen in de lijst objectTypen in de inhoud.</t>
  </si>
  <si>
    <t>13.</t>
  </si>
  <si>
    <t>Iedere Activiteit moet een identificatie hebben die bruikbaar is in URIs.</t>
  </si>
  <si>
    <t>14.</t>
  </si>
  <si>
    <t>Iedere Activiteit moet een naam hebben</t>
  </si>
  <si>
    <t>15.</t>
  </si>
  <si>
    <t>Iedere Activiteit moet een groep hebben.</t>
  </si>
  <si>
    <t>16.</t>
  </si>
  <si>
    <t>17.</t>
  </si>
  <si>
    <t>Er moet een RegelVoorIedereen zijn die verwijst naar de Activiteit.</t>
  </si>
  <si>
    <t>18.</t>
  </si>
  <si>
    <t>Iedere Gebiedsaanwijzing moet een identificatie hebben die bruikbaar is in URIs.</t>
  </si>
  <si>
    <t>19.</t>
  </si>
  <si>
    <t>Iedere Gebiedsaanwijzing moet een naam hebben.</t>
  </si>
  <si>
    <t>20.</t>
  </si>
  <si>
    <t xml:space="preserve">Iedere Gebiedsaanwijzing moet een groep hebben. </t>
  </si>
  <si>
    <t>22.</t>
  </si>
  <si>
    <t>Er moet een RegelVoorIedereen of een Instructieregel zijn die verwijst naar de Gebiedsaanwijzing.</t>
  </si>
  <si>
    <t>23.</t>
  </si>
  <si>
    <t>Iedere Omgevingsnorm moet een identificatie hebben die bruikbaar is in URIs.</t>
  </si>
  <si>
    <t>24.</t>
  </si>
  <si>
    <t>Iedere Omgevingsnorm moet een naam hebben.</t>
  </si>
  <si>
    <t>25.</t>
  </si>
  <si>
    <t>Iedere Omgevingsnorm moet een groep hebben.</t>
  </si>
  <si>
    <t>26.</t>
  </si>
  <si>
    <t>Er moet een RegelVoorIedereen of een Instructieregel zijn die verwijst naar de Omgevingsnorm.</t>
  </si>
  <si>
    <t>27.</t>
  </si>
  <si>
    <t>Iedere Omgevingswaarde moet een identificatie hebben die bruikbaar is in URIs.</t>
  </si>
  <si>
    <t>28.</t>
  </si>
  <si>
    <t>Iedere Omgevingswaarde moet een naam hebben.</t>
  </si>
  <si>
    <t>29.</t>
  </si>
  <si>
    <t>Iedere Omgevingswaarde moet een groep hebben.</t>
  </si>
  <si>
    <t>30.</t>
  </si>
  <si>
    <t>Er moet een Omgevingswaarderegel zijn die verwijst naar de Omgevingswaarde.</t>
  </si>
  <si>
    <t>32.</t>
  </si>
  <si>
    <t>Iedere Regeltekst moet een identificatie hebben die bruikbaar is in URIs.</t>
  </si>
  <si>
    <t>34.</t>
  </si>
  <si>
    <t>Iedere RegelVoorIedereen moet opgenomen zijn in één Regeltekst.</t>
  </si>
  <si>
    <t>35.</t>
  </si>
  <si>
    <t>Iedere RegelVoorIedereen verwijst naar een Regeltekst die bestaat.</t>
  </si>
  <si>
    <t>36.</t>
  </si>
  <si>
    <t>Iedere Instructieregel moet opgenomen zijn in één Regeltekst.</t>
  </si>
  <si>
    <t>37.</t>
  </si>
  <si>
    <t>Iedere Instructieregel verwijst naar een Regeltekst die bestaat.</t>
  </si>
  <si>
    <t>38.</t>
  </si>
  <si>
    <t>Iedere Omgevingswaarderegel moet opgenomen zijn in één Regeltekst.</t>
  </si>
  <si>
    <t>39.</t>
  </si>
  <si>
    <t>Iedere Omgevingswaarderegel verwijst naar een Regeltekst die bestaat.</t>
  </si>
  <si>
    <t>40.</t>
  </si>
  <si>
    <t>Als een RegelVoorIedereen verwijst naar een Activiteit, dan moet deze bestaan.</t>
  </si>
  <si>
    <t>41.</t>
  </si>
  <si>
    <t>Als een RegelVoorIedereen verwijst naar een Gebiedsaanwijzing, dan moet deze bestaan.</t>
  </si>
  <si>
    <t>42.</t>
  </si>
  <si>
    <t>Als een Instructieregel verwijst naar een Gebiedsaanwijzing, dan moet deze bestaan.</t>
  </si>
  <si>
    <t>43.</t>
  </si>
  <si>
    <t>Als een RegelVoorIedereen verwijst naar een Omgevingsnorm, dan moet deze bestaan.</t>
  </si>
  <si>
    <t>44.</t>
  </si>
  <si>
    <t>Als een Instructieregel verwijst naar een Omgevingsnorm, dan moet deze bestaan.</t>
  </si>
  <si>
    <t>45.</t>
  </si>
  <si>
    <t>Als een Omgevingswaarderegel verwijst naar een Omgevingswaarde, dan moet deze bestaan.</t>
  </si>
  <si>
    <t>46.</t>
  </si>
  <si>
    <t>Iedere RegelVoorIedereen moet een of meerdere locatieaanduidingen hebben.</t>
  </si>
  <si>
    <t>47.</t>
  </si>
  <si>
    <t>Iedere InstructieRegel moet een of meerdere locatieaanduidingen hebben.</t>
  </si>
  <si>
    <t>48.</t>
  </si>
  <si>
    <t>Iedere OmgevingswaardeRegel moet een of meerdere locatieaanduidingen hebben.</t>
  </si>
  <si>
    <t>49.</t>
  </si>
  <si>
    <t>Ieder Gebied moet een identificatie hebben die bruikbaar is in URIs.</t>
  </si>
  <si>
    <t>51.</t>
  </si>
  <si>
    <t>Ieder Gebied moet verwijzen naar een geometrie.</t>
  </si>
  <si>
    <t>52.</t>
  </si>
  <si>
    <t>Iedere Gebiedengroep moet een identificatie hebben die bruikbaar is in URIs.</t>
  </si>
  <si>
    <t>54.</t>
  </si>
  <si>
    <t>Iedere Gebiedengroep moet een groepselement hebben.</t>
  </si>
  <si>
    <t>55.</t>
  </si>
  <si>
    <t>Iedere Gebiedengroep moet een of meerdere Gebieden omvatten.</t>
  </si>
  <si>
    <t>56.</t>
  </si>
  <si>
    <t>Iedere Gebiedengroep moet verwijzen naar Gebieden die bestaan.</t>
  </si>
  <si>
    <t>57.</t>
  </si>
  <si>
    <t>Iedere Lijn moet een identificatie hebben die bruikbaar is in URIs.</t>
  </si>
  <si>
    <t>59.</t>
  </si>
  <si>
    <t>Iedere Lijn moet verwijzen naar een geometrie.</t>
  </si>
  <si>
    <t>60.</t>
  </si>
  <si>
    <t>Iedere Lijnengroep moet een identificatie hebben die bruikbaar is in URIs.</t>
  </si>
  <si>
    <t>62.</t>
  </si>
  <si>
    <t>Iedere Lijnengroep moet een groepselement hebben.</t>
  </si>
  <si>
    <t>63.</t>
  </si>
  <si>
    <t>Iedere Lijnengroep moet een of meerdere Punten omvatten.</t>
  </si>
  <si>
    <t>64.</t>
  </si>
  <si>
    <t>Iedere Lijnengroep moet verwijzen naar Punten die bestaan.</t>
  </si>
  <si>
    <t>65.</t>
  </si>
  <si>
    <t>Ieder Punt moet een identificatie hebben die bruikbaar is in URIs.</t>
  </si>
  <si>
    <t>67.</t>
  </si>
  <si>
    <t>Ieder Punt moet verwijzen naar een geometrie.</t>
  </si>
  <si>
    <t>68.</t>
  </si>
  <si>
    <t>Iedere Puntengroep moet een identificatie hebben die bruikbaar is in URIs.</t>
  </si>
  <si>
    <t>70.</t>
  </si>
  <si>
    <t>Iedere Puntengroep moet een groepselement hebben.</t>
  </si>
  <si>
    <t>71.</t>
  </si>
  <si>
    <t>Iedere Puntengroep moet een of meerdere Punten omvatten.</t>
  </si>
  <si>
    <t>72.</t>
  </si>
  <si>
    <t>Iedere Puntengroep moet verwijzen naar Punten die bestaan.</t>
  </si>
  <si>
    <t>Voor iedere Lijn moet er een Geometrie aanwezig zijn in de levering.</t>
  </si>
  <si>
    <r>
      <t>2.</t>
    </r>
    <r>
      <rPr>
        <sz val="7"/>
        <color theme="1"/>
        <rFont val="Times New Roman"/>
        <family val="1"/>
      </rPr>
      <t xml:space="preserve">     </t>
    </r>
    <r>
      <rPr>
        <sz val="12"/>
        <color theme="1"/>
        <rFont val="Calibri"/>
        <family val="2"/>
        <scheme val="minor"/>
      </rPr>
      <t>(TPOD940) Als een Locatie uit meer dan één geometrie bestaat, dan moeten de geometrieën volgens dezelfde coordinate reference system (crs) zijn opgebouwd.</t>
    </r>
  </si>
  <si>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</si>
  <si>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</si>
  <si>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</si>
  <si>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</si>
  <si>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</si>
  <si>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</si>
  <si>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</si>
  <si>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</si>
  <si>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</si>
  <si>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</si>
  <si>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</si>
  <si>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</si>
  <si>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</si>
  <si>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</si>
  <si>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</si>
  <si>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</si>
  <si>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Voor ieder Gebied moet er een Geometrie aanwezig zijn in de levering.</t>
  </si>
  <si>
    <t xml:space="preserve"> (TPOD1760) Een Gebiedsaanwijzing moet alleen verwijzen naar locaties van het type Gebied of Gebiedengroep</t>
  </si>
  <si>
    <t xml:space="preserve">21a. </t>
  </si>
  <si>
    <t>31a</t>
  </si>
  <si>
    <t>33a</t>
  </si>
  <si>
    <t>33b</t>
  </si>
  <si>
    <t>33c</t>
  </si>
  <si>
    <t>(TPOD1760) Als een RegelVoorIedereen een activiteitregelkwalificatie heeft, dan moet hij verwijzen naar een of meerdere Activiteiten</t>
  </si>
  <si>
    <t>40a.</t>
  </si>
  <si>
    <t>Geo</t>
  </si>
  <si>
    <t>Waardelijst</t>
  </si>
  <si>
    <r>
      <t>1.</t>
    </r>
    <r>
      <rPr>
        <sz val="7"/>
        <color theme="1"/>
        <rFont val="Times New Roman"/>
        <family val="1"/>
      </rPr>
      <t xml:space="preserve">     </t>
    </r>
    <r>
      <rPr>
        <sz val="12"/>
        <color theme="1"/>
        <rFont val="Calibri"/>
        <family val="2"/>
        <scheme val="minor"/>
      </rPr>
      <t>Voor ieder Punt moet er een Geometrie aanwezig zijn in de levering.</t>
    </r>
  </si>
  <si>
    <t>Ozon Database Referentie</t>
  </si>
  <si>
    <t>IMOP 0.98-kern</t>
  </si>
  <si>
    <t>OwObject</t>
  </si>
  <si>
    <t>Registratie en Owvalidatie</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</si>
  <si>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</si>
  <si>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</si>
  <si>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</si>
  <si>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</si>
  <si>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</si>
  <si>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</si>
  <si>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</si>
  <si>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</si>
  <si>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</si>
  <si>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</si>
  <si>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</si>
  <si>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</si>
  <si>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</si>
  <si>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</si>
  <si>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</si>
  <si>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</si>
  <si>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</si>
  <si>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</si>
  <si>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19. </t>
  </si>
  <si>
    <t xml:space="preserve">Het bevoegd gezag moet het juiste format hebben: het moet eindigen met het type bevoegd gezag (ministerie, provincie, gemeente, waterschap), een /, en de organisatiecode, bijvoorbeeld ‘/gemeente/gm0037’. </t>
  </si>
  <si>
    <t xml:space="preserve">20. </t>
  </si>
  <si>
    <t>Het soort regeling moet van de vorm /join/id/stop/regelingtype_00x zijn, waarbij x de waarde 1 t/m 5 kan hebben, conform de waardelijst soortRegeling.xml in de stop-standaard.</t>
  </si>
  <si>
    <t>Registratie</t>
  </si>
  <si>
    <t>OW Schema</t>
  </si>
  <si>
    <t>OW Schematron</t>
  </si>
  <si>
    <t>OP Schema</t>
  </si>
  <si>
    <t>OP Schematron</t>
  </si>
  <si>
    <t>NR</t>
  </si>
  <si>
    <t>ID-NR</t>
  </si>
  <si>
    <t>Identificatie</t>
  </si>
  <si>
    <t>Validatieregel</t>
  </si>
  <si>
    <t>OP- of OW-validatie</t>
  </si>
  <si>
    <t>Prioriteit</t>
  </si>
  <si>
    <t>Toelichting</t>
  </si>
  <si>
    <t>T/F/R</t>
  </si>
  <si>
    <t>AMvB/MR</t>
  </si>
  <si>
    <t>OVi</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</si>
  <si>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</si>
  <si>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</si>
  <si>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onduidelijk</t>
  </si>
  <si>
    <t>5 - Zeer hoog</t>
  </si>
  <si>
    <t>Het mengen van coördinatenstelsels is gevaarlijk, dit dient gevalideerd te worden t.b.v. de werking van het DSO.</t>
  </si>
  <si>
    <t>ja</t>
  </si>
  <si>
    <t>TPOD940</t>
  </si>
  <si>
    <t>Als een Locatie uit meer dan één geometrie bestaat, dan moeten de geometrieën volgens dezelfde coordinate reference system (crs) zijn opgebouwd.</t>
  </si>
  <si>
    <t>T</t>
  </si>
  <si>
    <t>TPOD1710</t>
  </si>
  <si>
    <t xml:space="preserve">Een bovenliggende activiteit mag niet naar een activiteit verwijzen die
lager in de hiërarchie ligt. </t>
  </si>
  <si>
    <t>OW</t>
  </si>
  <si>
    <t>Anders is dit invalide verderop in de keten, of wordt een burger met een loop in de regels geconfronteerd, lijkt me enorm onwenselijk.</t>
  </si>
  <si>
    <t>nee</t>
  </si>
  <si>
    <t>TPOD1700</t>
  </si>
  <si>
    <t>Voor elke hiërarchie van nieuwe activiteiten geldt dat de hoogste activiteit in de hiërarchie een bovenliggende activiteit moet hebben die reeds bestaat in de functionele structuur.</t>
  </si>
  <si>
    <t>Is nodig als je werkt met toepasbare regels. Moet afgedwongen worden bij iedere aanlevering</t>
  </si>
  <si>
    <t>R</t>
  </si>
  <si>
    <t>TPOD1630</t>
  </si>
  <si>
    <t>Het attribuut 'instructieregelTaakuitoefening' binnen het object 'Instructieregel' is verplicht wanneer Instructieregel gaat over de uitoefening van een taak.</t>
  </si>
  <si>
    <t>4 - Hoog</t>
  </si>
  <si>
    <t>Belangrijk dat dit gevalideerd wordt voor de juridische juistheid van de OW-aanlevering.</t>
  </si>
  <si>
    <t>TPOD1650</t>
  </si>
  <si>
    <t>Het attribuut 'normwaarde' moet bestaan uit één van de twee mogelijke attributen; 'kwalitatieveWaarde' óf 'kwantitatieveWaarde'.</t>
  </si>
  <si>
    <t>Volgens mij heel belangrijk om te valideren, maar geen fan van de manier hoe dit in het IMOW zit. Volgens mij moet dit vanuit de standaard al afgedwongen worden.</t>
  </si>
  <si>
    <t>TPOD1670</t>
  </si>
  <si>
    <t>Activiteitregelkwalificatie is alleen te gebruiken wanneer het object
‘Regel voor iedereen’ is geannoteerd met Activiteit.</t>
  </si>
  <si>
    <t>F</t>
  </si>
  <si>
    <t>TPOD1690</t>
  </si>
  <si>
    <r>
      <t xml:space="preserve">instructieregelInstrument is alleen te gebruiken wanneer bij </t>
    </r>
    <r>
      <rPr>
        <i/>
        <sz val="11"/>
        <color theme="1"/>
        <rFont val="Calibri"/>
        <family val="2"/>
        <scheme val="minor"/>
      </rPr>
      <t>regelkwalificatie</t>
    </r>
    <r>
      <rPr>
        <sz val="11"/>
        <color theme="1"/>
        <rFont val="Calibri"/>
        <family val="2"/>
        <scheme val="minor"/>
      </rPr>
      <t xml:space="preserve"> is gekozen voor de waarde ‘Instructieregel’ en de instructieregel zich richt tot een instrument</t>
    </r>
    <r>
      <rPr>
        <sz val="11"/>
        <color rgb="FF000000"/>
        <rFont val="Calibri"/>
        <family val="2"/>
        <scheme val="minor"/>
      </rPr>
      <t>.</t>
    </r>
  </si>
  <si>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</si>
  <si>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</si>
  <si>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</si>
  <si>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</si>
  <si>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</si>
  <si>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</si>
  <si>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</si>
  <si>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</si>
  <si>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</si>
  <si>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</si>
  <si>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3 - Middel</t>
  </si>
  <si>
    <t>Dit is belangrijk voor de werking van het DSO, maar omdat wjizigingsbesluiten nog niet zodanig zijn uitgewerkt, noch door de keten verwerkt zijn krijgt deze niet de waarde 'Hoog'.</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</si>
  <si>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</si>
  <si>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</si>
  <si>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</si>
  <si>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</si>
  <si>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</si>
  <si>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</si>
  <si>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Belangrijk voor de werking bij aanlevering.</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</si>
  <si>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</si>
  <si>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</si>
  <si>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</si>
  <si>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</si>
  <si>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</si>
  <si>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</si>
  <si>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</si>
  <si>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</si>
  <si>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AMvB-specifieke aspecten</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</si>
  <si>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</si>
  <si>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</si>
  <si>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</si>
  <si>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</si>
  <si>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Wenselijk om te valideren, maar kan me voorstellen dat er meer validaties bij gebiedsaanwijzing noodzakelijk zijn. Vandaar dat deze iets minder prioriteit heeft dan andere validatieregels.</t>
  </si>
  <si>
    <t>TPOD1660</t>
  </si>
  <si>
    <t>De annotatie met het IMOW-object Functie mag alleen worden gebruikt wanneer een Juridische regel rechtstreeks werkende regels over activiteiten bevat en niet voor instructieregels die bepalen dat in het OW-besluit regels over een bepaalde activiteit moeten worden opgenomen.</t>
  </si>
  <si>
    <t>TPOD1770</t>
  </si>
  <si>
    <t>Binnen het object 'Gebiedsaanwijzing' moeten de waarden van de attributen 'groep' (datatype 'Gebiedsaanwijzinggroep') en 'type' (datatype 'TypeGebiedsaanwijzing') overeenkomen.</t>
  </si>
  <si>
    <t xml:space="preserve">Binnen het object 'Gebiedsaanwijzing' moeten de waarden van de attributen 'groep' (datatype 'Gebiedsaanwijzinggroep') en 'type' (datatype 'TypeGebiedsaanwijzing') overeenkomen. </t>
  </si>
  <si>
    <t>TPOD1790</t>
  </si>
  <si>
    <t>De IMOW objecten ‘Instructieregel’, ‘Omgevingswaarderegel’ en de bij ‘Omgevingswaarderegel’ behorende annotatie ‘Omgevingswaarde’ zijn niet van toepassing voor de waterschapsverordening.</t>
  </si>
  <si>
    <t>De IMOW-objecten ‘Instructieregel’, ‘Omgevingswaarderegel’ en de bij ‘Omgevingswaarderegel’ behorende annotatie ‘Omgevingswaarde’ zijn niet van toepassing voor de waterschapsverordening.</t>
  </si>
  <si>
    <t>TPOD1830</t>
  </si>
  <si>
    <t>Binnen het object ‘Gebiedsaanwijzing’ is de waarde ‘functie’ van attribuut ‘type’ (datatype TypeGebiedsaanwijzing) niet toegestaan</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</si>
  <si>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</si>
  <si>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</si>
  <si>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</si>
  <si>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Binnen het object ‘Gebiedsaanwijzing’ is de waarde ‘beperkingengebied’ van attribuut ‘type’ (datatype TypeGebiedsaanwijzing) niet toegestaan.</t>
  </si>
  <si>
    <t>TPOD1780</t>
  </si>
  <si>
    <t>Een omgevingsdocumenten met een artikelstructuur moet bestaan uit tenminste een hoofdstuk en een artikel.</t>
  </si>
  <si>
    <t>TPOD400</t>
  </si>
  <si>
    <t>Een Kop moet bevatten een Label, een Nummer en een Opschrift.</t>
  </si>
  <si>
    <t>2 - Laag</t>
  </si>
  <si>
    <t>Net iets belangrijker dan een OP-richtlijn.</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</si>
  <si>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</si>
  <si>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</si>
  <si>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</si>
  <si>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</si>
  <si>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</si>
  <si>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</si>
  <si>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</si>
  <si>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</si>
  <si>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</si>
  <si>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</si>
  <si>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</si>
  <si>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</si>
  <si>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</si>
  <si>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</si>
  <si>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</si>
  <si>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</si>
  <si>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</si>
  <si>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</si>
  <si>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</si>
  <si>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</si>
  <si>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</si>
  <si>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</si>
  <si>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Zou raar zijn als dit niet gebeurt bij een aanlevering, maar het is slechts de vraag of je dit wil valideren.</t>
  </si>
  <si>
    <t>TPOD410</t>
  </si>
  <si>
    <t>Een Hoofdstuk moet worden geduid met de label Hoofdstuk.</t>
  </si>
  <si>
    <t>1 - Zeer laag</t>
  </si>
  <si>
    <t>TPOD420</t>
  </si>
  <si>
    <t>Hoofdstukken moeten oplopend worden genummerd in Arabische cijfers.</t>
  </si>
  <si>
    <t>Meer een richtlijn voor OP dan een daadwerkelijke validatie.</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</si>
  <si>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</si>
  <si>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</si>
  <si>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</si>
  <si>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</si>
  <si>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</si>
  <si>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</si>
  <si>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</si>
  <si>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</si>
  <si>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</si>
  <si>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</si>
  <si>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</si>
  <si>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</si>
  <si>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</si>
  <si>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</si>
  <si>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</si>
  <si>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</si>
  <si>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</si>
  <si>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</si>
  <si>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</si>
  <si>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</si>
  <si>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</si>
  <si>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</si>
  <si>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</si>
  <si>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</si>
  <si>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</si>
  <si>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</si>
  <si>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</si>
  <si>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</si>
  <si>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</si>
  <si>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</si>
  <si>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</si>
  <si>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Subsubparagraven moeten oplopend worden genummerd in Arabische cijfers.</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</si>
  <si>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</si>
  <si>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</si>
  <si>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</si>
  <si>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</si>
  <si>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</si>
  <si>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</si>
  <si>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</si>
  <si>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</si>
  <si>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</si>
  <si>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</si>
  <si>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</si>
  <si>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</si>
  <si>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</si>
  <si>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</si>
  <si>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</si>
  <si>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</si>
  <si>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</si>
  <si>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</si>
  <si>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</si>
  <si>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</si>
  <si>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</si>
  <si>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</si>
  <si>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</si>
  <si>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</si>
  <si>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</si>
  <si>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</si>
  <si>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</si>
  <si>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Het lijkt me zelfs onwenselijk om dit te valideren.</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</si>
  <si>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</si>
  <si>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</si>
  <si>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</si>
  <si>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</si>
  <si>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</si>
  <si>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</si>
  <si>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</si>
  <si>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</si>
  <si>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</si>
  <si>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</si>
  <si>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</si>
  <si>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</si>
  <si>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</si>
  <si>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</si>
  <si>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</si>
  <si>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</si>
  <si>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</si>
  <si>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</si>
  <si>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</si>
  <si>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</si>
  <si>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</si>
  <si>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</si>
  <si>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</si>
  <si>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</si>
  <si>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</si>
  <si>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</si>
  <si>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</si>
  <si>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</si>
  <si>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</si>
  <si>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</si>
  <si>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</si>
  <si>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</si>
  <si>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</si>
  <si>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1 - zeer laag</t>
  </si>
  <si>
    <t>Is meer een richtlijn dan een validatieregel.</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</si>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</sst>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2"/>
      <color theme="1"/>
      <name val="Calibri"/>
      <family val="2"/>
      <scheme val="minor"/>
    </font>
    <font>
      <sz val="7"/>
      <color theme="1"/>
      <name val="Times New Roman"/>
      <family val="1"/>
    </font>
    <font>
      <sz val="11"/>
      <color theme="1"/>
      <name val="Calibri"/>
      <family val="2"/>
      <scheme val="minor"/>
    </font>
    <font>
      <sz val="10"/>
      <color theme="1"/>
      <name val="Arial"/>
      <family val="2"/>
    </font>
    <font>
      <b/>
      <sz val="10"/>
      <color theme="1"/>
      <name val="Arial"/>
      <family val="2"/>
    </font>
    <font>
      <b/>
      <sz val="11"/>
      <color theme="1"/>
      <name val="Calibri"/>
      <family val="2"/>
    </font>
    <font>
      <sz val="11"/>
      <color rgb="FF000000"/>
      <name val="Calibri"/>
      <family val="2"/>
    </font>
    <font>
      <sz val="11"/>
      <color rgb="FF000000"/>
      <name val="Calibri"/>
      <family val="2"/>
      <scheme val="minor"/>
    </font>
    <font>
      <sz val="10"/>
      <color rgb="FF000000"/>
      <name val="Calibri"/>
      <family val="2"/>
    </font>
    <font>
      <i/>
      <sz val="11"/>
      <color theme="1"/>
      <name val="Calibri"/>
      <family val="2"/>
      <scheme val="minor"/>
    </font>
    <font>
      <sz val="9"/>
      <color indexed="81"/>
      <name val="Tahoma"/>
      <charset val="1"/>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CC"/>
        <bgColor indexed="64"/>
      </patternFill>
    </fill>
  </fills>
  <borders count="32">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dotted">
        <color auto="1"/>
      </bottom>
      <diagonal/>
    </border>
    <border>
      <left style="medium">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right style="thin">
        <color auto="1"/>
      </right>
      <top style="medium">
        <color auto="1"/>
      </top>
      <bottom style="medium">
        <color auto="1"/>
      </bottom>
      <diagonal/>
    </border>
    <border>
      <left/>
      <right style="thin">
        <color auto="1"/>
      </right>
      <top style="medium">
        <color auto="1"/>
      </top>
      <bottom style="dotted">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medium">
        <color auto="1"/>
      </left>
      <right/>
      <top/>
      <bottom/>
      <diagonal/>
    </border>
    <border>
      <left/>
      <right/>
      <top/>
      <bottom style="medium">
        <color auto="1"/>
      </bottom>
      <diagonal/>
    </border>
    <border>
      <left/>
      <right style="thin">
        <color auto="1"/>
      </right>
      <top/>
      <bottom/>
      <diagonal/>
    </border>
    <border>
      <left style="thin">
        <color auto="1"/>
      </left>
      <right/>
      <top/>
      <bottom style="medium">
        <color auto="1"/>
      </bottom>
      <diagonal/>
    </border>
    <border>
      <left style="thin">
        <color auto="1"/>
      </left>
      <right/>
      <top style="medium">
        <color auto="1"/>
      </top>
      <bottom style="medium">
        <color auto="1"/>
      </bottom>
      <diagonal/>
    </border>
    <border>
      <left style="thin">
        <color auto="1"/>
      </left>
      <right/>
      <top style="medium">
        <color auto="1"/>
      </top>
      <bottom style="dotted">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style="dotted">
        <color auto="1"/>
      </bottom>
      <diagonal/>
    </border>
    <border>
      <left/>
      <right style="medium">
        <color auto="1"/>
      </right>
      <top style="dotted">
        <color auto="1"/>
      </top>
      <bottom style="dotted">
        <color auto="1"/>
      </bottom>
      <diagonal/>
    </border>
    <border>
      <left/>
      <right style="medium">
        <color auto="1"/>
      </right>
      <top style="dotted">
        <color auto="1"/>
      </top>
      <bottom style="medium">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0" borderId="0"/>
  </cellStyleXfs>
  <cellXfs count="131">
    <xf numFmtId="0" fontId="0" fillId="0" borderId="0" xfId="0"/>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0" fillId="0" borderId="3" xfId="0" quotePrefix="1" applyBorder="1" applyAlignment="1">
      <alignment horizontal="left" vertical="top" wrapText="1"/>
    </xf>
    <xf numFmtId="0" fontId="4" fillId="0" borderId="2" xfId="0" applyFont="1" applyBorder="1" applyAlignment="1">
      <alignment horizontal="left" vertical="top" wrapText="1"/>
    </xf>
    <xf numFmtId="0" fontId="0" fillId="0" borderId="2" xfId="0" applyFill="1" applyBorder="1" applyAlignment="1">
      <alignment horizontal="left" vertical="top" wrapText="1"/>
    </xf>
    <xf numFmtId="0" fontId="3" fillId="0" borderId="2" xfId="0" applyFont="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2" fillId="0" borderId="8" xfId="0" applyFont="1" applyBorder="1" applyAlignment="1">
      <alignment horizontal="left" wrapText="1"/>
    </xf>
    <xf numFmtId="0" fontId="0" fillId="3" borderId="2" xfId="0" applyFill="1" applyBorder="1" applyAlignment="1">
      <alignment horizontal="left" vertical="top" wrapText="1"/>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4" fillId="4" borderId="2" xfId="0" applyFont="1" applyFill="1" applyBorder="1" applyAlignment="1">
      <alignment horizontal="left" vertical="top" wrapText="1"/>
    </xf>
    <xf numFmtId="0" fontId="0" fillId="4" borderId="3" xfId="0" applyFill="1" applyBorder="1" applyAlignment="1">
      <alignment horizontal="left" vertical="top" wrapText="1"/>
    </xf>
    <xf numFmtId="0" fontId="0" fillId="5" borderId="2" xfId="0" applyFill="1" applyBorder="1" applyAlignment="1">
      <alignment horizontal="left" vertical="top" wrapText="1"/>
    </xf>
    <xf numFmtId="0" fontId="4" fillId="5" borderId="2" xfId="0" applyFont="1" applyFill="1" applyBorder="1" applyAlignment="1">
      <alignment horizontal="left" vertical="top" wrapText="1"/>
    </xf>
    <xf numFmtId="0" fontId="0" fillId="5" borderId="3" xfId="0" applyFill="1" applyBorder="1" applyAlignment="1">
      <alignment horizontal="left" vertical="top" wrapText="1"/>
    </xf>
    <xf numFmtId="0" fontId="0" fillId="5" borderId="0" xfId="0" applyFill="1" applyAlignment="1">
      <alignment wrapText="1"/>
    </xf>
    <xf numFmtId="0" fontId="0" fillId="4" borderId="2"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5" fillId="0" borderId="2" xfId="0" applyFont="1" applyBorder="1" applyAlignment="1">
      <alignment horizontal="left" vertical="top" wrapText="1"/>
    </xf>
    <xf numFmtId="0" fontId="2" fillId="7" borderId="8" xfId="0" applyFont="1" applyFill="1" applyBorder="1" applyAlignment="1">
      <alignment horizontal="left" wrapText="1"/>
    </xf>
    <xf numFmtId="0" fontId="2" fillId="7" borderId="7" xfId="0" applyFont="1" applyFill="1" applyBorder="1" applyAlignment="1">
      <alignment horizontal="left" wrapText="1"/>
    </xf>
    <xf numFmtId="0" fontId="2" fillId="8" borderId="8" xfId="0" applyFont="1" applyFill="1" applyBorder="1" applyAlignment="1">
      <alignment horizontal="left"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 xfId="0" applyBorder="1" applyAlignment="1">
      <alignment horizontal="left" vertical="top" wrapText="1"/>
    </xf>
    <xf numFmtId="0" fontId="2" fillId="7" borderId="9" xfId="0" applyFont="1" applyFill="1" applyBorder="1" applyAlignment="1">
      <alignment horizontal="left" wrapText="1"/>
    </xf>
    <xf numFmtId="0" fontId="0" fillId="9" borderId="2" xfId="0" applyFill="1" applyBorder="1" applyAlignment="1">
      <alignment horizontal="left" vertical="top" wrapText="1"/>
    </xf>
    <xf numFmtId="0" fontId="0" fillId="0" borderId="1" xfId="0" applyFill="1" applyBorder="1" applyAlignment="1">
      <alignment horizontal="left" vertical="top" wrapText="1"/>
    </xf>
    <xf numFmtId="0" fontId="4" fillId="0" borderId="2" xfId="0" applyFont="1" applyFill="1" applyBorder="1" applyAlignment="1">
      <alignment horizontal="left" vertical="top" wrapText="1"/>
    </xf>
    <xf numFmtId="0" fontId="0" fillId="0" borderId="3" xfId="0" applyFill="1" applyBorder="1" applyAlignment="1">
      <alignment horizontal="left" vertical="top" wrapText="1"/>
    </xf>
    <xf numFmtId="0" fontId="0" fillId="0" borderId="0" xfId="0" applyFill="1" applyAlignment="1">
      <alignment wrapText="1"/>
    </xf>
    <xf numFmtId="0" fontId="0" fillId="0" borderId="0" xfId="0" applyFont="1" applyFill="1" applyAlignment="1">
      <alignment wrapText="1"/>
    </xf>
    <xf numFmtId="0" fontId="2" fillId="7" borderId="13" xfId="0" applyFont="1" applyFill="1" applyBorder="1" applyAlignment="1">
      <alignment horizontal="left"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0" borderId="15" xfId="0" applyFont="1" applyBorder="1" applyAlignment="1">
      <alignment horizontal="left" vertical="top" wrapText="1"/>
    </xf>
    <xf numFmtId="0" fontId="0" fillId="6" borderId="15" xfId="0" applyFill="1" applyBorder="1" applyAlignment="1">
      <alignment horizontal="left" vertical="top" wrapText="1"/>
    </xf>
    <xf numFmtId="0" fontId="0" fillId="5" borderId="15" xfId="0" applyFill="1" applyBorder="1" applyAlignment="1">
      <alignment horizontal="left" vertical="top" wrapText="1"/>
    </xf>
    <xf numFmtId="0" fontId="0" fillId="0" borderId="15" xfId="0" applyFill="1" applyBorder="1" applyAlignment="1">
      <alignment horizontal="left" vertical="top" wrapText="1"/>
    </xf>
    <xf numFmtId="0" fontId="0" fillId="2" borderId="15" xfId="0" applyFill="1" applyBorder="1" applyAlignment="1">
      <alignment horizontal="left" vertical="top" wrapText="1"/>
    </xf>
    <xf numFmtId="0" fontId="0" fillId="0" borderId="15" xfId="0" quotePrefix="1" applyBorder="1" applyAlignment="1">
      <alignment horizontal="left" vertical="top" wrapText="1"/>
    </xf>
    <xf numFmtId="0" fontId="0" fillId="0" borderId="16" xfId="0" applyBorder="1" applyAlignment="1">
      <alignment horizontal="left" vertical="top" wrapText="1"/>
    </xf>
    <xf numFmtId="0" fontId="2" fillId="8" borderId="9" xfId="0" applyFont="1" applyFill="1" applyBorder="1" applyAlignment="1">
      <alignment horizontal="left" wrapText="1"/>
    </xf>
    <xf numFmtId="0" fontId="2" fillId="0" borderId="0" xfId="0" applyFont="1" applyAlignment="1">
      <alignment horizontal="left"/>
    </xf>
    <xf numFmtId="0" fontId="0" fillId="0" borderId="0" xfId="0" applyAlignment="1">
      <alignment horizontal="left" vertical="top"/>
    </xf>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vertical="top" wrapText="1"/>
    </xf>
    <xf numFmtId="49" fontId="0" fillId="0" borderId="0" xfId="0" applyNumberFormat="1" applyAlignment="1">
      <alignment horizontal="left" vertical="top" wrapText="1"/>
    </xf>
    <xf numFmtId="0" fontId="2" fillId="0" borderId="7" xfId="0" applyFont="1" applyFill="1" applyBorder="1" applyAlignment="1">
      <alignment horizontal="left" wrapText="1"/>
    </xf>
    <xf numFmtId="0" fontId="0" fillId="0" borderId="11" xfId="0" applyFill="1" applyBorder="1" applyAlignment="1">
      <alignment horizontal="left" vertical="top" wrapText="1"/>
    </xf>
    <xf numFmtId="0" fontId="2" fillId="0" borderId="8" xfId="0" applyFont="1" applyFill="1" applyBorder="1" applyAlignment="1">
      <alignment horizontal="left" wrapText="1"/>
    </xf>
    <xf numFmtId="0" fontId="2" fillId="0" borderId="9" xfId="0" applyFont="1" applyFill="1" applyBorder="1" applyAlignment="1">
      <alignment horizontal="left" wrapText="1"/>
    </xf>
    <xf numFmtId="0" fontId="2" fillId="0" borderId="0" xfId="0" applyFont="1" applyFill="1" applyAlignment="1">
      <alignment wrapText="1"/>
    </xf>
    <xf numFmtId="0" fontId="0" fillId="0" borderId="10" xfId="0" applyFill="1" applyBorder="1" applyAlignment="1">
      <alignment horizontal="left" vertical="top" wrapText="1"/>
    </xf>
    <xf numFmtId="0" fontId="0" fillId="0" borderId="12" xfId="0" applyFill="1" applyBorder="1" applyAlignment="1">
      <alignment horizontal="left" vertical="top" wrapText="1"/>
    </xf>
    <xf numFmtId="0" fontId="0" fillId="0" borderId="3" xfId="0" quotePrefix="1" applyFill="1" applyBorder="1" applyAlignment="1">
      <alignment horizontal="left" vertical="top"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8" fillId="0" borderId="0" xfId="0" applyFont="1" applyAlignment="1">
      <alignment horizontal="left" vertical="center" indent="5"/>
    </xf>
    <xf numFmtId="0" fontId="0" fillId="0" borderId="0" xfId="0" applyFill="1" applyBorder="1" applyAlignment="1">
      <alignment horizontal="left" vertical="top" wrapText="1"/>
    </xf>
    <xf numFmtId="0" fontId="8" fillId="0" borderId="0" xfId="0" applyFont="1" applyFill="1" applyAlignment="1">
      <alignment horizontal="left" vertical="center" indent="5"/>
    </xf>
    <xf numFmtId="0" fontId="0" fillId="0" borderId="0" xfId="0" applyFill="1" applyAlignment="1">
      <alignment vertical="top" wrapText="1"/>
    </xf>
    <xf numFmtId="0" fontId="2" fillId="0" borderId="8" xfId="0" applyFont="1" applyFill="1" applyBorder="1" applyAlignment="1">
      <alignment vertical="top" wrapText="1"/>
    </xf>
    <xf numFmtId="0" fontId="8" fillId="0" borderId="0" xfId="0" applyFont="1" applyFill="1" applyAlignment="1">
      <alignment vertical="top"/>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0" xfId="0" applyFill="1" applyAlignment="1">
      <alignment horizontal="left"/>
    </xf>
    <xf numFmtId="0" fontId="0" fillId="0" borderId="0" xfId="0"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left"/>
    </xf>
    <xf numFmtId="0" fontId="8" fillId="0" borderId="0" xfId="0" applyFont="1" applyFill="1"/>
    <xf numFmtId="0" fontId="8" fillId="0" borderId="0" xfId="0" applyFont="1" applyFill="1" applyBorder="1" applyAlignment="1">
      <alignment vertical="top"/>
    </xf>
    <xf numFmtId="0" fontId="8" fillId="0" borderId="0" xfId="0" applyFont="1" applyFill="1" applyBorder="1" applyAlignment="1">
      <alignment horizontal="left" wrapText="1"/>
    </xf>
    <xf numFmtId="0" fontId="0" fillId="0" borderId="0" xfId="0" applyFill="1" applyBorder="1" applyAlignment="1">
      <alignment wrapText="1"/>
    </xf>
    <xf numFmtId="0" fontId="0" fillId="0" borderId="17" xfId="0" applyFill="1" applyBorder="1" applyAlignment="1">
      <alignment wrapText="1"/>
    </xf>
    <xf numFmtId="0" fontId="8" fillId="0" borderId="0" xfId="0" applyFont="1" applyAlignment="1"/>
    <xf numFmtId="0" fontId="8" fillId="0" borderId="0" xfId="0" applyFont="1" applyAlignment="1">
      <alignment wrapText="1"/>
    </xf>
    <xf numFmtId="0" fontId="8" fillId="0" borderId="19" xfId="0" applyFont="1" applyFill="1" applyBorder="1" applyAlignment="1">
      <alignment horizontal="left" wrapText="1"/>
    </xf>
    <xf numFmtId="0" fontId="8" fillId="0" borderId="18" xfId="0" applyFont="1" applyBorder="1" applyAlignment="1"/>
    <xf numFmtId="0" fontId="0" fillId="0" borderId="18" xfId="0" applyBorder="1" applyAlignment="1">
      <alignment wrapText="1"/>
    </xf>
    <xf numFmtId="0" fontId="0" fillId="0" borderId="20" xfId="0" applyFill="1" applyBorder="1" applyAlignment="1">
      <alignment horizontal="left" vertical="top" wrapText="1"/>
    </xf>
    <xf numFmtId="0" fontId="2" fillId="0" borderId="21" xfId="0" applyFont="1" applyFill="1" applyBorder="1" applyAlignment="1">
      <alignment horizontal="left" wrapText="1"/>
    </xf>
    <xf numFmtId="0" fontId="0" fillId="0" borderId="22" xfId="0" applyFill="1" applyBorder="1" applyAlignment="1">
      <alignment horizontal="left" vertical="top" wrapText="1"/>
    </xf>
    <xf numFmtId="0" fontId="0" fillId="0" borderId="23" xfId="0" applyFill="1" applyBorder="1" applyAlignment="1">
      <alignment horizontal="left" vertical="top" wrapText="1"/>
    </xf>
    <xf numFmtId="0" fontId="0" fillId="0" borderId="24" xfId="0" applyFill="1" applyBorder="1" applyAlignment="1">
      <alignment horizontal="left" vertical="top" wrapText="1"/>
    </xf>
    <xf numFmtId="0" fontId="2" fillId="0" borderId="25" xfId="0" applyFont="1" applyFill="1" applyBorder="1" applyAlignment="1">
      <alignment horizontal="left" wrapText="1"/>
    </xf>
    <xf numFmtId="0" fontId="0" fillId="0" borderId="26" xfId="0" applyFill="1" applyBorder="1" applyAlignment="1">
      <alignment horizontal="left" vertical="top" wrapText="1"/>
    </xf>
    <xf numFmtId="0" fontId="0" fillId="0" borderId="27" xfId="0" applyFill="1" applyBorder="1" applyAlignment="1">
      <alignment horizontal="left" vertical="top" wrapText="1"/>
    </xf>
    <xf numFmtId="0" fontId="0" fillId="0" borderId="28" xfId="0" applyFill="1" applyBorder="1" applyAlignment="1">
      <alignment horizontal="left" vertical="top" wrapText="1"/>
    </xf>
    <xf numFmtId="0" fontId="1" fillId="0" borderId="1" xfId="0" applyFont="1"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Font="1" applyFill="1" applyBorder="1" applyAlignment="1">
      <alignment horizontal="left" vertical="top" wrapText="1"/>
    </xf>
    <xf numFmtId="0" fontId="7" fillId="0" borderId="0" xfId="0" applyFont="1" applyAlignment="1">
      <alignment horizontal="left"/>
    </xf>
    <xf numFmtId="0" fontId="12" fillId="0" borderId="0" xfId="1" applyFont="1"/>
    <xf numFmtId="0" fontId="12" fillId="0" borderId="29" xfId="1" applyFont="1" applyBorder="1"/>
    <xf numFmtId="0" fontId="13" fillId="0" borderId="29" xfId="1" applyFont="1" applyBorder="1" applyAlignment="1">
      <alignment vertical="center"/>
    </xf>
    <xf numFmtId="0" fontId="13" fillId="0" borderId="30" xfId="1" applyFont="1" applyBorder="1" applyAlignment="1">
      <alignment vertical="top" wrapText="1"/>
    </xf>
    <xf numFmtId="0" fontId="13" fillId="0" borderId="30" xfId="1" applyFont="1" applyBorder="1" applyAlignment="1">
      <alignment vertical="center" wrapText="1"/>
    </xf>
    <xf numFmtId="0" fontId="11" fillId="0" borderId="0" xfId="1"/>
    <xf numFmtId="0" fontId="11" fillId="0" borderId="29" xfId="1" applyBorder="1" applyAlignment="1">
      <alignment vertical="center"/>
    </xf>
    <xf numFmtId="0" fontId="11" fillId="0" borderId="30" xfId="1" applyBorder="1" applyAlignment="1">
      <alignment vertical="center"/>
    </xf>
    <xf numFmtId="0" fontId="14" fillId="0" borderId="29" xfId="1" applyFont="1" applyBorder="1" applyAlignment="1">
      <alignment vertical="center"/>
    </xf>
    <xf numFmtId="0" fontId="15" fillId="0" borderId="30" xfId="1" applyFont="1" applyBorder="1" applyAlignment="1">
      <alignment vertical="top" wrapText="1"/>
    </xf>
    <xf numFmtId="0" fontId="14" fillId="0" borderId="30" xfId="1" applyFont="1" applyBorder="1" applyAlignment="1">
      <alignment vertical="center" wrapText="1"/>
    </xf>
    <xf numFmtId="0" fontId="11" fillId="0" borderId="29" xfId="1" applyBorder="1"/>
    <xf numFmtId="0" fontId="11" fillId="0" borderId="29" xfId="1" applyBorder="1" applyAlignment="1">
      <alignment wrapText="1"/>
    </xf>
    <xf numFmtId="0" fontId="11" fillId="0" borderId="29" xfId="1" applyBorder="1" applyAlignment="1">
      <alignment horizontal="left" vertical="top" wrapText="1"/>
    </xf>
    <xf numFmtId="0" fontId="16" fillId="0" borderId="29" xfId="1" applyFont="1" applyBorder="1" applyAlignment="1">
      <alignment horizontal="left" vertical="top"/>
    </xf>
    <xf numFmtId="0" fontId="11" fillId="0" borderId="29" xfId="1" applyBorder="1" applyAlignment="1">
      <alignment horizontal="left" vertical="top"/>
    </xf>
    <xf numFmtId="0" fontId="11" fillId="0" borderId="30" xfId="1" applyBorder="1" applyAlignment="1">
      <alignment wrapText="1"/>
    </xf>
    <xf numFmtId="0" fontId="14" fillId="0" borderId="29" xfId="1" applyFont="1" applyBorder="1" applyAlignment="1">
      <alignment vertical="center" wrapText="1"/>
    </xf>
    <xf numFmtId="0" fontId="10" fillId="0" borderId="29" xfId="1" applyFont="1" applyBorder="1"/>
    <xf numFmtId="0" fontId="15" fillId="0" borderId="29" xfId="1" applyFont="1" applyBorder="1" applyAlignment="1">
      <alignment vertical="top" wrapText="1"/>
    </xf>
    <xf numFmtId="0" fontId="11" fillId="0" borderId="0" xfId="1" applyAlignment="1">
      <alignment vertical="center"/>
    </xf>
    <xf numFmtId="0" fontId="14" fillId="0" borderId="31" xfId="1" applyFont="1" applyBorder="1" applyAlignment="1">
      <alignment vertical="center"/>
    </xf>
    <xf numFmtId="0" fontId="11" fillId="0" borderId="0" xfId="1" applyAlignment="1">
      <alignment wrapText="1"/>
    </xf>
  </cellXfs>
  <cellStyles count="2">
    <cellStyle name="Standaard" xfId="0" builtinId="0"/>
    <cellStyle name="Standaard 2" xfId="1" xr:uid="{DE4FBB63-8424-4730-9851-220D04BDA4A9}"/>
  </cellStyles>
  <dxfs count="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1552574</xdr:colOff>
      <xdr:row>51</xdr:row>
      <xdr:rowOff>0</xdr:rowOff>
    </xdr:from>
    <xdr:to>
      <xdr:col>1</xdr:col>
      <xdr:colOff>7762874</xdr:colOff>
      <xdr:row>103</xdr:row>
      <xdr:rowOff>152400</xdr:rowOff>
    </xdr:to>
    <xdr:pic>
      <xdr:nvPicPr>
        <xdr:cNvPr id="5" name="Afbeelding 4">
          <a:extLst>
            <a:ext uri="{FF2B5EF4-FFF2-40B4-BE49-F238E27FC236}">
              <a16:creationId xmlns:a16="http://schemas.microsoft.com/office/drawing/2014/main" id="{E66CFEDC-6059-4387-800F-1539974B3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52574" y="11820525"/>
          <a:ext cx="7762875" cy="10058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rikl\Geonovum%20(201200458)\DSO%20PR04%20Standaarden%20-%20Documenten%20(1)\Validatie-%20en%20conformiteitregels\Archief\20191202%20-%20TPOD%20Validatieregellijst%20incl%20prioriteit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s"/>
      <sheetName val="Changelog"/>
      <sheetName val="Recentst"/>
      <sheetName val="Oudst"/>
    </sheetNames>
    <sheetDataSet>
      <sheetData sheetId="0"/>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person displayName="Richard de Graaf" id="{BB525A63-A088-40A3-A17C-ADC4BE6BEAFD}" userId="Richard de Graaf" providerId="None"/>
  <person displayName="Richard de Graaf" id="{C0C0A667-EACB-4097-85D5-B2C52A47D014}" userId="S::richard.degraaf@vm-advies.nl::aab757a3-1554-4a93-8025-f5ff90f7f2e0"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8-05T07:08:33.54" personId="{C0C0A667-EACB-4097-85D5-B2C52A47D014}" id="{7AE5C753-1DEB-4BC0-B948-A45AA671CC90}">
    <text>1 - Zeer laag 
2 - Laag
3 - Middel
4 - Hoog
5 - Zeer hoog</text>
  </threadedComment>
  <threadedComment ref="H1" dT="2019-08-13T07:21:49.00" personId="{BB525A63-A088-40A3-A17C-ADC4BE6BEAFD}" id="{98C1F07B-FF1C-4BD5-90D7-6DE62240DC83}">
    <text>[T]echnisch, [F]unctioneel, [R]ichtlijn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4137-528D-451D-A516-E662AC746A92}">
  <sheetPr filterMode="1"/>
  <dimension ref="A1:U95"/>
  <sheetViews>
    <sheetView zoomScaleNormal="100" workbookViewId="0">
      <pane xSplit="4" ySplit="1" topLeftCell="E2" activePane="bottomRight" state="frozen"/>
      <selection pane="topRight" activeCell="E1" sqref="E1"/>
      <selection pane="bottomLeft" activeCell="A2" sqref="A2"/>
      <selection pane="bottomRight" activeCell="E8" sqref="E8"/>
    </sheetView>
  </sheetViews>
  <sheetFormatPr defaultColWidth="9.109375" defaultRowHeight="14.4" x14ac:dyDescent="0.3"/>
  <cols>
    <col min="1" max="1" width="5.6640625" style="1" customWidth="1"/>
    <col min="2" max="2" width="7.88671875" style="1" hidden="1" customWidth="1"/>
    <col min="3" max="3" width="10.109375" style="1" bestFit="1" customWidth="1"/>
    <col min="4" max="4" width="45.33203125" style="1" customWidth="1"/>
    <col min="5" max="5" width="10.33203125" style="1" bestFit="1" customWidth="1"/>
    <col min="6" max="6" width="14.44140625" style="1" bestFit="1" customWidth="1"/>
    <col min="7" max="7" width="22.6640625" style="1" bestFit="1" customWidth="1"/>
    <col min="8" max="8" width="11.88671875" style="1" bestFit="1" customWidth="1"/>
    <col min="9" max="9" width="12" style="1" customWidth="1"/>
    <col min="10" max="10" width="6.5546875" style="1" bestFit="1" customWidth="1"/>
    <col min="11" max="11" width="5.88671875" style="1" bestFit="1" customWidth="1"/>
    <col min="12" max="12" width="6" style="1" bestFit="1" customWidth="1"/>
    <col min="13" max="13" width="7.5546875" style="1" bestFit="1" customWidth="1"/>
    <col min="14" max="14" width="6.5546875" style="1" bestFit="1" customWidth="1"/>
    <col min="15" max="16" width="5.5546875" style="1" bestFit="1" customWidth="1"/>
    <col min="17" max="17" width="38.5546875" style="1" customWidth="1"/>
    <col min="18" max="18" width="8.44140625" style="1" customWidth="1"/>
    <col min="19" max="19" width="47.44140625" style="1" customWidth="1"/>
    <col min="20" max="20" width="7.109375" style="1" customWidth="1"/>
    <col min="21" max="21" width="28" style="1" customWidth="1"/>
    <col min="22" max="16384" width="9.109375" style="2"/>
  </cols>
  <sheetData>
    <row r="1" spans="1:21" s="3" customFormat="1" ht="29.4" thickBot="1" x14ac:dyDescent="0.35">
      <c r="A1" s="31" t="s">
        <v>124</v>
      </c>
      <c r="B1" s="14" t="s">
        <v>125</v>
      </c>
      <c r="C1" s="14" t="s">
        <v>129</v>
      </c>
      <c r="D1" s="14" t="s">
        <v>136</v>
      </c>
      <c r="E1" s="14" t="s">
        <v>135</v>
      </c>
      <c r="F1" s="32" t="s">
        <v>194</v>
      </c>
      <c r="G1" s="14" t="s">
        <v>189</v>
      </c>
      <c r="H1" s="14" t="s">
        <v>134</v>
      </c>
      <c r="I1" s="32" t="s">
        <v>195</v>
      </c>
      <c r="J1" s="32" t="s">
        <v>196</v>
      </c>
      <c r="K1" s="32" t="s">
        <v>197</v>
      </c>
      <c r="L1" s="32" t="s">
        <v>198</v>
      </c>
      <c r="M1" s="32" t="s">
        <v>199</v>
      </c>
      <c r="N1" s="32" t="s">
        <v>200</v>
      </c>
      <c r="O1" s="32" t="s">
        <v>201</v>
      </c>
      <c r="P1" s="54" t="s">
        <v>202</v>
      </c>
      <c r="Q1" s="44" t="s">
        <v>17</v>
      </c>
      <c r="R1" s="30" t="s">
        <v>2</v>
      </c>
      <c r="S1" s="37" t="s">
        <v>3</v>
      </c>
      <c r="T1" s="37" t="s">
        <v>204</v>
      </c>
      <c r="U1" s="37" t="s">
        <v>260</v>
      </c>
    </row>
    <row r="2" spans="1:21" x14ac:dyDescent="0.3">
      <c r="A2" s="34" t="s">
        <v>132</v>
      </c>
      <c r="B2" s="33">
        <v>1.2</v>
      </c>
      <c r="C2" s="33" t="s">
        <v>138</v>
      </c>
      <c r="D2" s="33" t="s">
        <v>4</v>
      </c>
      <c r="E2" s="33" t="s">
        <v>0</v>
      </c>
      <c r="F2" s="33" t="s">
        <v>236</v>
      </c>
      <c r="G2" s="33" t="s">
        <v>5</v>
      </c>
      <c r="H2" s="33" t="s">
        <v>34</v>
      </c>
      <c r="I2" s="33" t="s">
        <v>203</v>
      </c>
      <c r="J2" s="33" t="s">
        <v>132</v>
      </c>
      <c r="K2" s="33" t="s">
        <v>132</v>
      </c>
      <c r="L2" s="33" t="s">
        <v>132</v>
      </c>
      <c r="M2" s="33" t="s">
        <v>132</v>
      </c>
      <c r="N2" s="33" t="s">
        <v>132</v>
      </c>
      <c r="O2" s="33" t="s">
        <v>132</v>
      </c>
      <c r="P2" s="35" t="s">
        <v>132</v>
      </c>
      <c r="Q2" s="45"/>
      <c r="R2" s="33" t="s">
        <v>53</v>
      </c>
      <c r="S2" s="35" t="s">
        <v>224</v>
      </c>
      <c r="T2" s="35">
        <v>1</v>
      </c>
      <c r="U2" s="35" t="s">
        <v>206</v>
      </c>
    </row>
    <row r="3" spans="1:21" ht="43.2" x14ac:dyDescent="0.3">
      <c r="A3" s="36" t="s">
        <v>132</v>
      </c>
      <c r="B3" s="4">
        <v>1.2</v>
      </c>
      <c r="C3" s="4" t="s">
        <v>139</v>
      </c>
      <c r="D3" s="4" t="s">
        <v>232</v>
      </c>
      <c r="E3" s="4" t="s">
        <v>0</v>
      </c>
      <c r="F3" s="4" t="str">
        <f>F$2</f>
        <v>STOP 0.98-kern</v>
      </c>
      <c r="G3" s="4" t="s">
        <v>5</v>
      </c>
      <c r="H3" s="4" t="s">
        <v>34</v>
      </c>
      <c r="I3" s="4" t="str">
        <f>I$2</f>
        <v>LVBB-PUB</v>
      </c>
      <c r="J3" s="4" t="str">
        <f t="shared" ref="J3:P18" si="0">J$2</f>
        <v>Ja</v>
      </c>
      <c r="K3" s="4" t="str">
        <f t="shared" si="0"/>
        <v>Ja</v>
      </c>
      <c r="L3" s="4" t="str">
        <f t="shared" si="0"/>
        <v>Ja</v>
      </c>
      <c r="M3" s="4" t="str">
        <f t="shared" si="0"/>
        <v>Ja</v>
      </c>
      <c r="N3" s="4" t="str">
        <f t="shared" si="0"/>
        <v>Ja</v>
      </c>
      <c r="O3" s="4" t="str">
        <f t="shared" si="0"/>
        <v>Ja</v>
      </c>
      <c r="P3" s="5" t="str">
        <f t="shared" si="0"/>
        <v>Ja</v>
      </c>
      <c r="Q3" s="46" t="s">
        <v>234</v>
      </c>
      <c r="R3" s="4" t="s">
        <v>53</v>
      </c>
      <c r="S3" s="5" t="s">
        <v>224</v>
      </c>
      <c r="T3" s="5">
        <v>1</v>
      </c>
      <c r="U3" s="5" t="s">
        <v>206</v>
      </c>
    </row>
    <row r="4" spans="1:21" ht="72" x14ac:dyDescent="0.3">
      <c r="A4" s="36" t="s">
        <v>132</v>
      </c>
      <c r="B4" s="4">
        <v>1.2</v>
      </c>
      <c r="C4" s="4" t="s">
        <v>140</v>
      </c>
      <c r="D4" s="4" t="s">
        <v>233</v>
      </c>
      <c r="E4" s="4" t="s">
        <v>0</v>
      </c>
      <c r="F4" s="4" t="str">
        <f t="shared" ref="F4:F67" si="1">F$2</f>
        <v>STOP 0.98-kern</v>
      </c>
      <c r="G4" s="4" t="s">
        <v>5</v>
      </c>
      <c r="H4" s="4" t="s">
        <v>34</v>
      </c>
      <c r="I4" s="4" t="str">
        <f t="shared" ref="I4:P35" si="2">I$2</f>
        <v>LVBB-PUB</v>
      </c>
      <c r="J4" s="4" t="str">
        <f t="shared" si="0"/>
        <v>Ja</v>
      </c>
      <c r="K4" s="4" t="str">
        <f t="shared" si="0"/>
        <v>Ja</v>
      </c>
      <c r="L4" s="4" t="str">
        <f t="shared" si="0"/>
        <v>Ja</v>
      </c>
      <c r="M4" s="4" t="str">
        <f t="shared" si="0"/>
        <v>Ja</v>
      </c>
      <c r="N4" s="4" t="str">
        <f t="shared" si="0"/>
        <v>Ja</v>
      </c>
      <c r="O4" s="4" t="str">
        <f t="shared" si="0"/>
        <v>Ja</v>
      </c>
      <c r="P4" s="5" t="str">
        <f t="shared" si="0"/>
        <v>Ja</v>
      </c>
      <c r="Q4" s="46" t="s">
        <v>235</v>
      </c>
      <c r="R4" s="4" t="s">
        <v>53</v>
      </c>
      <c r="S4" s="5" t="s">
        <v>224</v>
      </c>
      <c r="T4" s="5">
        <v>1</v>
      </c>
      <c r="U4" s="5" t="s">
        <v>206</v>
      </c>
    </row>
    <row r="5" spans="1:21" x14ac:dyDescent="0.3">
      <c r="A5" s="36" t="s">
        <v>132</v>
      </c>
      <c r="B5" s="4">
        <v>2</v>
      </c>
      <c r="C5" s="4" t="s">
        <v>141</v>
      </c>
      <c r="D5" s="4" t="s">
        <v>6</v>
      </c>
      <c r="E5" s="4" t="s">
        <v>0</v>
      </c>
      <c r="F5" s="4" t="str">
        <f t="shared" si="1"/>
        <v>STOP 0.98-kern</v>
      </c>
      <c r="G5" s="4" t="s">
        <v>1</v>
      </c>
      <c r="H5" s="4" t="s">
        <v>34</v>
      </c>
      <c r="I5" s="4" t="str">
        <f t="shared" si="2"/>
        <v>LVBB-PUB</v>
      </c>
      <c r="J5" s="4" t="str">
        <f t="shared" si="0"/>
        <v>Ja</v>
      </c>
      <c r="K5" s="4" t="str">
        <f t="shared" si="0"/>
        <v>Ja</v>
      </c>
      <c r="L5" s="4" t="str">
        <f t="shared" si="0"/>
        <v>Ja</v>
      </c>
      <c r="M5" s="4" t="str">
        <f t="shared" si="0"/>
        <v>Ja</v>
      </c>
      <c r="N5" s="4" t="str">
        <f t="shared" si="0"/>
        <v>Ja</v>
      </c>
      <c r="O5" s="4" t="str">
        <f t="shared" si="0"/>
        <v>Ja</v>
      </c>
      <c r="P5" s="5" t="str">
        <f t="shared" si="0"/>
        <v>Ja</v>
      </c>
      <c r="Q5" s="46"/>
      <c r="R5" s="4" t="s">
        <v>53</v>
      </c>
      <c r="S5" s="5" t="s">
        <v>18</v>
      </c>
      <c r="T5" s="5">
        <v>1</v>
      </c>
      <c r="U5" s="5" t="s">
        <v>205</v>
      </c>
    </row>
    <row r="6" spans="1:21" x14ac:dyDescent="0.3">
      <c r="A6" s="36" t="s">
        <v>132</v>
      </c>
      <c r="B6" s="4">
        <v>2</v>
      </c>
      <c r="C6" s="4" t="s">
        <v>142</v>
      </c>
      <c r="D6" s="6" t="s">
        <v>7</v>
      </c>
      <c r="E6" s="4" t="s">
        <v>0</v>
      </c>
      <c r="F6" s="4" t="str">
        <f t="shared" si="1"/>
        <v>STOP 0.98-kern</v>
      </c>
      <c r="G6" s="4" t="s">
        <v>1</v>
      </c>
      <c r="H6" s="4" t="s">
        <v>34</v>
      </c>
      <c r="I6" s="4" t="str">
        <f t="shared" si="2"/>
        <v>LVBB-PUB</v>
      </c>
      <c r="J6" s="4" t="str">
        <f t="shared" si="0"/>
        <v>Ja</v>
      </c>
      <c r="K6" s="4" t="str">
        <f t="shared" si="0"/>
        <v>Ja</v>
      </c>
      <c r="L6" s="4" t="str">
        <f t="shared" si="0"/>
        <v>Ja</v>
      </c>
      <c r="M6" s="4" t="str">
        <f t="shared" si="0"/>
        <v>Ja</v>
      </c>
      <c r="N6" s="4" t="str">
        <f t="shared" si="0"/>
        <v>Ja</v>
      </c>
      <c r="O6" s="4" t="str">
        <f t="shared" si="0"/>
        <v>Ja</v>
      </c>
      <c r="P6" s="5" t="str">
        <f t="shared" si="0"/>
        <v>Ja</v>
      </c>
      <c r="Q6" s="47"/>
      <c r="R6" s="4" t="s">
        <v>53</v>
      </c>
      <c r="S6" s="5" t="s">
        <v>211</v>
      </c>
      <c r="T6" s="5">
        <v>1</v>
      </c>
      <c r="U6" s="5" t="s">
        <v>205</v>
      </c>
    </row>
    <row r="7" spans="1:21" x14ac:dyDescent="0.3">
      <c r="A7" s="36" t="s">
        <v>132</v>
      </c>
      <c r="B7" s="4">
        <v>2</v>
      </c>
      <c r="C7" s="4" t="s">
        <v>143</v>
      </c>
      <c r="D7" s="6" t="s">
        <v>8</v>
      </c>
      <c r="E7" s="4" t="s">
        <v>0</v>
      </c>
      <c r="F7" s="4" t="str">
        <f t="shared" si="1"/>
        <v>STOP 0.98-kern</v>
      </c>
      <c r="G7" s="4" t="s">
        <v>1</v>
      </c>
      <c r="H7" s="4" t="s">
        <v>34</v>
      </c>
      <c r="I7" s="4" t="str">
        <f t="shared" si="2"/>
        <v>LVBB-PUB</v>
      </c>
      <c r="J7" s="4" t="str">
        <f t="shared" si="0"/>
        <v>Ja</v>
      </c>
      <c r="K7" s="4" t="str">
        <f t="shared" si="0"/>
        <v>Ja</v>
      </c>
      <c r="L7" s="4" t="str">
        <f t="shared" si="0"/>
        <v>Ja</v>
      </c>
      <c r="M7" s="4" t="str">
        <f t="shared" si="0"/>
        <v>Ja</v>
      </c>
      <c r="N7" s="4" t="str">
        <f t="shared" si="0"/>
        <v>Ja</v>
      </c>
      <c r="O7" s="4" t="str">
        <f t="shared" si="0"/>
        <v>Ja</v>
      </c>
      <c r="P7" s="5" t="str">
        <f t="shared" si="0"/>
        <v>Ja</v>
      </c>
      <c r="Q7" s="47"/>
      <c r="R7" s="4" t="s">
        <v>53</v>
      </c>
      <c r="S7" s="5" t="s">
        <v>211</v>
      </c>
      <c r="T7" s="5">
        <v>1</v>
      </c>
      <c r="U7" s="5" t="s">
        <v>205</v>
      </c>
    </row>
    <row r="8" spans="1:21" ht="28.8" x14ac:dyDescent="0.3">
      <c r="A8" s="36" t="s">
        <v>132</v>
      </c>
      <c r="B8" s="4">
        <v>2</v>
      </c>
      <c r="C8" s="4" t="s">
        <v>144</v>
      </c>
      <c r="D8" s="4" t="s">
        <v>26</v>
      </c>
      <c r="E8" s="4" t="s">
        <v>0</v>
      </c>
      <c r="F8" s="4" t="str">
        <f t="shared" si="1"/>
        <v>STOP 0.98-kern</v>
      </c>
      <c r="G8" s="4" t="s">
        <v>1</v>
      </c>
      <c r="H8" s="4" t="s">
        <v>34</v>
      </c>
      <c r="I8" s="4" t="str">
        <f t="shared" si="2"/>
        <v>LVBB-PUB</v>
      </c>
      <c r="J8" s="4" t="str">
        <f t="shared" si="0"/>
        <v>Ja</v>
      </c>
      <c r="K8" s="4" t="str">
        <f t="shared" si="0"/>
        <v>Ja</v>
      </c>
      <c r="L8" s="4" t="str">
        <f t="shared" si="0"/>
        <v>Ja</v>
      </c>
      <c r="M8" s="4" t="str">
        <f t="shared" si="0"/>
        <v>Ja</v>
      </c>
      <c r="N8" s="4" t="str">
        <f t="shared" si="0"/>
        <v>Ja</v>
      </c>
      <c r="O8" s="4" t="str">
        <f t="shared" si="0"/>
        <v>Ja</v>
      </c>
      <c r="P8" s="5" t="str">
        <f t="shared" si="0"/>
        <v>Ja</v>
      </c>
      <c r="Q8" s="46"/>
      <c r="R8" s="4" t="s">
        <v>53</v>
      </c>
      <c r="S8" s="5" t="s">
        <v>19</v>
      </c>
      <c r="T8" s="5">
        <v>1</v>
      </c>
      <c r="U8" s="5" t="s">
        <v>205</v>
      </c>
    </row>
    <row r="9" spans="1:21" ht="28.8" x14ac:dyDescent="0.3">
      <c r="A9" s="36" t="s">
        <v>132</v>
      </c>
      <c r="B9" s="4">
        <v>2</v>
      </c>
      <c r="C9" s="4" t="s">
        <v>145</v>
      </c>
      <c r="D9" s="4" t="s">
        <v>9</v>
      </c>
      <c r="E9" s="4" t="s">
        <v>0</v>
      </c>
      <c r="F9" s="4" t="str">
        <f t="shared" si="1"/>
        <v>STOP 0.98-kern</v>
      </c>
      <c r="G9" s="4" t="s">
        <v>1</v>
      </c>
      <c r="H9" s="4" t="s">
        <v>34</v>
      </c>
      <c r="I9" s="4" t="str">
        <f t="shared" si="2"/>
        <v>LVBB-PUB</v>
      </c>
      <c r="J9" s="4" t="str">
        <f t="shared" si="0"/>
        <v>Ja</v>
      </c>
      <c r="K9" s="4" t="str">
        <f t="shared" si="0"/>
        <v>Ja</v>
      </c>
      <c r="L9" s="4" t="str">
        <f t="shared" si="0"/>
        <v>Ja</v>
      </c>
      <c r="M9" s="4" t="str">
        <f t="shared" si="0"/>
        <v>Ja</v>
      </c>
      <c r="N9" s="4" t="str">
        <f t="shared" si="0"/>
        <v>Ja</v>
      </c>
      <c r="O9" s="4" t="str">
        <f t="shared" si="0"/>
        <v>Ja</v>
      </c>
      <c r="P9" s="5" t="str">
        <f t="shared" si="0"/>
        <v>Ja</v>
      </c>
      <c r="Q9" s="46"/>
      <c r="R9" s="4" t="s">
        <v>53</v>
      </c>
      <c r="S9" s="5" t="s">
        <v>20</v>
      </c>
      <c r="T9" s="5">
        <v>1</v>
      </c>
      <c r="U9" s="5" t="s">
        <v>205</v>
      </c>
    </row>
    <row r="10" spans="1:21" x14ac:dyDescent="0.3">
      <c r="A10" s="36" t="s">
        <v>132</v>
      </c>
      <c r="B10" s="4">
        <v>2</v>
      </c>
      <c r="C10" s="4" t="s">
        <v>146</v>
      </c>
      <c r="D10" s="4" t="s">
        <v>10</v>
      </c>
      <c r="E10" s="4" t="s">
        <v>0</v>
      </c>
      <c r="F10" s="4" t="str">
        <f t="shared" si="1"/>
        <v>STOP 0.98-kern</v>
      </c>
      <c r="G10" s="4" t="s">
        <v>1</v>
      </c>
      <c r="H10" s="4" t="s">
        <v>34</v>
      </c>
      <c r="I10" s="4" t="str">
        <f t="shared" si="2"/>
        <v>LVBB-PUB</v>
      </c>
      <c r="J10" s="4" t="str">
        <f t="shared" si="0"/>
        <v>Ja</v>
      </c>
      <c r="K10" s="4" t="str">
        <f t="shared" si="0"/>
        <v>Ja</v>
      </c>
      <c r="L10" s="4" t="str">
        <f t="shared" si="0"/>
        <v>Ja</v>
      </c>
      <c r="M10" s="4" t="str">
        <f t="shared" si="0"/>
        <v>Ja</v>
      </c>
      <c r="N10" s="4" t="str">
        <f t="shared" si="0"/>
        <v>Ja</v>
      </c>
      <c r="O10" s="4" t="str">
        <f t="shared" si="0"/>
        <v>Ja</v>
      </c>
      <c r="P10" s="5" t="str">
        <f t="shared" si="0"/>
        <v>Ja</v>
      </c>
      <c r="Q10" s="46"/>
      <c r="R10" s="4" t="s">
        <v>53</v>
      </c>
      <c r="S10" s="5" t="s">
        <v>21</v>
      </c>
      <c r="T10" s="5">
        <v>1</v>
      </c>
      <c r="U10" s="5" t="s">
        <v>205</v>
      </c>
    </row>
    <row r="11" spans="1:21" ht="28.8" x14ac:dyDescent="0.3">
      <c r="A11" s="36" t="s">
        <v>132</v>
      </c>
      <c r="B11" s="4">
        <v>2</v>
      </c>
      <c r="C11" s="4" t="s">
        <v>147</v>
      </c>
      <c r="D11" s="4" t="s">
        <v>11</v>
      </c>
      <c r="E11" s="4" t="s">
        <v>0</v>
      </c>
      <c r="F11" s="4" t="str">
        <f t="shared" si="1"/>
        <v>STOP 0.98-kern</v>
      </c>
      <c r="G11" s="4" t="s">
        <v>1</v>
      </c>
      <c r="H11" s="4" t="s">
        <v>34</v>
      </c>
      <c r="I11" s="4" t="str">
        <f t="shared" si="2"/>
        <v>LVBB-PUB</v>
      </c>
      <c r="J11" s="4" t="str">
        <f t="shared" si="0"/>
        <v>Ja</v>
      </c>
      <c r="K11" s="4" t="str">
        <f t="shared" si="0"/>
        <v>Ja</v>
      </c>
      <c r="L11" s="4" t="str">
        <f t="shared" si="0"/>
        <v>Ja</v>
      </c>
      <c r="M11" s="4" t="str">
        <f t="shared" si="0"/>
        <v>Ja</v>
      </c>
      <c r="N11" s="4" t="str">
        <f t="shared" si="0"/>
        <v>Ja</v>
      </c>
      <c r="O11" s="4" t="str">
        <f t="shared" si="0"/>
        <v>Ja</v>
      </c>
      <c r="P11" s="5" t="str">
        <f t="shared" si="0"/>
        <v>Ja</v>
      </c>
      <c r="Q11" s="46"/>
      <c r="R11" s="4" t="s">
        <v>53</v>
      </c>
      <c r="S11" s="5" t="s">
        <v>20</v>
      </c>
      <c r="T11" s="5">
        <v>1</v>
      </c>
      <c r="U11" s="5" t="s">
        <v>205</v>
      </c>
    </row>
    <row r="12" spans="1:21" x14ac:dyDescent="0.3">
      <c r="A12" s="36" t="s">
        <v>132</v>
      </c>
      <c r="B12" s="4">
        <v>2</v>
      </c>
      <c r="C12" s="4" t="s">
        <v>148</v>
      </c>
      <c r="D12" s="4" t="s">
        <v>12</v>
      </c>
      <c r="E12" s="4" t="s">
        <v>0</v>
      </c>
      <c r="F12" s="4" t="str">
        <f t="shared" si="1"/>
        <v>STOP 0.98-kern</v>
      </c>
      <c r="G12" s="4" t="s">
        <v>1</v>
      </c>
      <c r="H12" s="4" t="s">
        <v>34</v>
      </c>
      <c r="I12" s="4" t="str">
        <f t="shared" si="2"/>
        <v>LVBB-PUB</v>
      </c>
      <c r="J12" s="4" t="str">
        <f t="shared" si="0"/>
        <v>Ja</v>
      </c>
      <c r="K12" s="4" t="str">
        <f t="shared" si="0"/>
        <v>Ja</v>
      </c>
      <c r="L12" s="4" t="str">
        <f t="shared" si="0"/>
        <v>Ja</v>
      </c>
      <c r="M12" s="4" t="str">
        <f t="shared" si="0"/>
        <v>Ja</v>
      </c>
      <c r="N12" s="4" t="str">
        <f t="shared" si="0"/>
        <v>Ja</v>
      </c>
      <c r="O12" s="4" t="str">
        <f t="shared" si="0"/>
        <v>Ja</v>
      </c>
      <c r="P12" s="5" t="str">
        <f t="shared" si="0"/>
        <v>Ja</v>
      </c>
      <c r="Q12" s="46"/>
      <c r="R12" s="4" t="s">
        <v>53</v>
      </c>
      <c r="S12" s="5" t="s">
        <v>22</v>
      </c>
      <c r="T12" s="5">
        <v>1</v>
      </c>
      <c r="U12" s="5" t="s">
        <v>205</v>
      </c>
    </row>
    <row r="13" spans="1:21" ht="28.8" x14ac:dyDescent="0.3">
      <c r="A13" s="36" t="s">
        <v>132</v>
      </c>
      <c r="B13" s="4">
        <v>2</v>
      </c>
      <c r="C13" s="4" t="s">
        <v>149</v>
      </c>
      <c r="D13" s="4" t="s">
        <v>13</v>
      </c>
      <c r="E13" s="4" t="s">
        <v>0</v>
      </c>
      <c r="F13" s="4" t="str">
        <f t="shared" si="1"/>
        <v>STOP 0.98-kern</v>
      </c>
      <c r="G13" s="4" t="s">
        <v>1</v>
      </c>
      <c r="H13" s="4" t="s">
        <v>34</v>
      </c>
      <c r="I13" s="4" t="str">
        <f t="shared" si="2"/>
        <v>LVBB-PUB</v>
      </c>
      <c r="J13" s="4" t="str">
        <f t="shared" si="0"/>
        <v>Ja</v>
      </c>
      <c r="K13" s="4" t="str">
        <f t="shared" si="0"/>
        <v>Ja</v>
      </c>
      <c r="L13" s="4" t="str">
        <f t="shared" si="0"/>
        <v>Ja</v>
      </c>
      <c r="M13" s="4" t="str">
        <f t="shared" si="0"/>
        <v>Ja</v>
      </c>
      <c r="N13" s="4" t="str">
        <f t="shared" si="0"/>
        <v>Ja</v>
      </c>
      <c r="O13" s="4" t="str">
        <f t="shared" si="0"/>
        <v>Ja</v>
      </c>
      <c r="P13" s="5" t="str">
        <f t="shared" si="0"/>
        <v>Ja</v>
      </c>
      <c r="Q13" s="46"/>
      <c r="R13" s="4" t="s">
        <v>53</v>
      </c>
      <c r="S13" s="5" t="s">
        <v>23</v>
      </c>
      <c r="T13" s="5">
        <v>1</v>
      </c>
      <c r="U13" s="5" t="s">
        <v>205</v>
      </c>
    </row>
    <row r="14" spans="1:21" ht="28.8" x14ac:dyDescent="0.3">
      <c r="A14" s="36" t="s">
        <v>132</v>
      </c>
      <c r="B14" s="4">
        <v>2</v>
      </c>
      <c r="C14" s="4" t="s">
        <v>150</v>
      </c>
      <c r="D14" s="4" t="s">
        <v>14</v>
      </c>
      <c r="E14" s="4" t="s">
        <v>0</v>
      </c>
      <c r="F14" s="4" t="str">
        <f t="shared" si="1"/>
        <v>STOP 0.98-kern</v>
      </c>
      <c r="G14" s="4" t="s">
        <v>1</v>
      </c>
      <c r="H14" s="4" t="s">
        <v>34</v>
      </c>
      <c r="I14" s="4" t="str">
        <f t="shared" si="2"/>
        <v>LVBB-PUB</v>
      </c>
      <c r="J14" s="4" t="str">
        <f t="shared" si="0"/>
        <v>Ja</v>
      </c>
      <c r="K14" s="4" t="str">
        <f t="shared" si="0"/>
        <v>Ja</v>
      </c>
      <c r="L14" s="4" t="str">
        <f t="shared" si="0"/>
        <v>Ja</v>
      </c>
      <c r="M14" s="4" t="str">
        <f t="shared" si="0"/>
        <v>Ja</v>
      </c>
      <c r="N14" s="4" t="str">
        <f t="shared" si="0"/>
        <v>Ja</v>
      </c>
      <c r="O14" s="4" t="str">
        <f t="shared" si="0"/>
        <v>Ja</v>
      </c>
      <c r="P14" s="5" t="str">
        <f t="shared" si="0"/>
        <v>Ja</v>
      </c>
      <c r="Q14" s="46"/>
      <c r="R14" s="4" t="s">
        <v>53</v>
      </c>
      <c r="S14" s="5" t="s">
        <v>24</v>
      </c>
      <c r="T14" s="5">
        <v>1</v>
      </c>
      <c r="U14" s="5" t="s">
        <v>205</v>
      </c>
    </row>
    <row r="15" spans="1:21" ht="43.2" x14ac:dyDescent="0.3">
      <c r="A15" s="36" t="s">
        <v>132</v>
      </c>
      <c r="B15" s="4">
        <v>2</v>
      </c>
      <c r="C15" s="4" t="s">
        <v>151</v>
      </c>
      <c r="D15" s="4" t="s">
        <v>15</v>
      </c>
      <c r="E15" s="4" t="s">
        <v>0</v>
      </c>
      <c r="F15" s="4" t="str">
        <f t="shared" si="1"/>
        <v>STOP 0.98-kern</v>
      </c>
      <c r="G15" s="4" t="s">
        <v>1</v>
      </c>
      <c r="H15" s="4" t="s">
        <v>34</v>
      </c>
      <c r="I15" s="4" t="str">
        <f t="shared" si="2"/>
        <v>LVBB-PUB</v>
      </c>
      <c r="J15" s="4" t="str">
        <f t="shared" si="0"/>
        <v>Ja</v>
      </c>
      <c r="K15" s="4" t="str">
        <f t="shared" si="0"/>
        <v>Ja</v>
      </c>
      <c r="L15" s="4" t="str">
        <f t="shared" si="0"/>
        <v>Ja</v>
      </c>
      <c r="M15" s="4" t="str">
        <f t="shared" si="0"/>
        <v>Ja</v>
      </c>
      <c r="N15" s="4" t="str">
        <f t="shared" si="0"/>
        <v>Ja</v>
      </c>
      <c r="O15" s="4" t="str">
        <f t="shared" si="0"/>
        <v>Ja</v>
      </c>
      <c r="P15" s="5" t="str">
        <f t="shared" si="0"/>
        <v>Ja</v>
      </c>
      <c r="Q15" s="46" t="s">
        <v>27</v>
      </c>
      <c r="R15" s="4" t="s">
        <v>53</v>
      </c>
      <c r="S15" s="7" t="s">
        <v>43</v>
      </c>
      <c r="T15" s="7">
        <v>1</v>
      </c>
      <c r="U15" s="7" t="s">
        <v>205</v>
      </c>
    </row>
    <row r="16" spans="1:21" ht="28.8" x14ac:dyDescent="0.3">
      <c r="A16" s="36" t="s">
        <v>132</v>
      </c>
      <c r="B16" s="4">
        <v>2</v>
      </c>
      <c r="C16" s="4" t="s">
        <v>152</v>
      </c>
      <c r="D16" s="4" t="s">
        <v>16</v>
      </c>
      <c r="E16" s="4" t="s">
        <v>39</v>
      </c>
      <c r="F16" s="4" t="str">
        <f t="shared" si="1"/>
        <v>STOP 0.98-kern</v>
      </c>
      <c r="G16" s="4" t="s">
        <v>1</v>
      </c>
      <c r="H16" s="4" t="s">
        <v>34</v>
      </c>
      <c r="I16" s="4" t="str">
        <f t="shared" si="2"/>
        <v>LVBB-PUB</v>
      </c>
      <c r="J16" s="4" t="str">
        <f t="shared" si="0"/>
        <v>Ja</v>
      </c>
      <c r="K16" s="4" t="str">
        <f t="shared" si="0"/>
        <v>Ja</v>
      </c>
      <c r="L16" s="4" t="str">
        <f t="shared" si="0"/>
        <v>Ja</v>
      </c>
      <c r="M16" s="4" t="str">
        <f t="shared" si="0"/>
        <v>Ja</v>
      </c>
      <c r="N16" s="4" t="str">
        <f t="shared" si="0"/>
        <v>Ja</v>
      </c>
      <c r="O16" s="4" t="str">
        <f t="shared" si="0"/>
        <v>Ja</v>
      </c>
      <c r="P16" s="5" t="str">
        <f t="shared" si="0"/>
        <v>Ja</v>
      </c>
      <c r="Q16" s="46"/>
      <c r="R16" s="4" t="s">
        <v>53</v>
      </c>
      <c r="S16" s="5" t="s">
        <v>25</v>
      </c>
      <c r="T16" s="5">
        <v>1</v>
      </c>
      <c r="U16" s="5" t="s">
        <v>205</v>
      </c>
    </row>
    <row r="17" spans="1:21" s="42" customFormat="1" ht="28.8" x14ac:dyDescent="0.3">
      <c r="A17" s="26" t="s">
        <v>137</v>
      </c>
      <c r="B17" s="27"/>
      <c r="C17" s="27" t="s">
        <v>153</v>
      </c>
      <c r="D17" s="27" t="s">
        <v>193</v>
      </c>
      <c r="E17" s="27"/>
      <c r="F17" s="27" t="str">
        <f t="shared" si="1"/>
        <v>STOP 0.98-kern</v>
      </c>
      <c r="G17" s="27" t="s">
        <v>1</v>
      </c>
      <c r="H17" s="27"/>
      <c r="I17" s="27" t="str">
        <f t="shared" si="2"/>
        <v>LVBB-PUB</v>
      </c>
      <c r="J17" s="27" t="str">
        <f t="shared" si="0"/>
        <v>Ja</v>
      </c>
      <c r="K17" s="27" t="str">
        <f t="shared" si="0"/>
        <v>Ja</v>
      </c>
      <c r="L17" s="27" t="str">
        <f t="shared" si="0"/>
        <v>Ja</v>
      </c>
      <c r="M17" s="27" t="str">
        <f t="shared" si="0"/>
        <v>Ja</v>
      </c>
      <c r="N17" s="27" t="str">
        <f t="shared" si="0"/>
        <v>Ja</v>
      </c>
      <c r="O17" s="27" t="str">
        <f t="shared" si="0"/>
        <v>Ja</v>
      </c>
      <c r="P17" s="28" t="str">
        <f t="shared" si="0"/>
        <v>Ja</v>
      </c>
      <c r="Q17" s="48"/>
      <c r="R17" s="27" t="s">
        <v>54</v>
      </c>
      <c r="S17" s="28" t="s">
        <v>212</v>
      </c>
      <c r="T17" s="28">
        <v>1</v>
      </c>
      <c r="U17" s="28" t="s">
        <v>205</v>
      </c>
    </row>
    <row r="18" spans="1:21" s="23" customFormat="1" ht="43.2" x14ac:dyDescent="0.3">
      <c r="A18" s="36" t="s">
        <v>132</v>
      </c>
      <c r="B18" s="20">
        <v>2</v>
      </c>
      <c r="C18" s="4" t="s">
        <v>154</v>
      </c>
      <c r="D18" s="38" t="s">
        <v>126</v>
      </c>
      <c r="E18" s="21" t="s">
        <v>0</v>
      </c>
      <c r="F18" s="38" t="str">
        <f t="shared" si="1"/>
        <v>STOP 0.98-kern</v>
      </c>
      <c r="G18" s="38" t="s">
        <v>1</v>
      </c>
      <c r="H18" s="20" t="s">
        <v>34</v>
      </c>
      <c r="I18" s="20" t="str">
        <f t="shared" si="2"/>
        <v>LVBB-PUB</v>
      </c>
      <c r="J18" s="20" t="str">
        <f t="shared" si="0"/>
        <v>Ja</v>
      </c>
      <c r="K18" s="20" t="str">
        <f t="shared" si="0"/>
        <v>Ja</v>
      </c>
      <c r="L18" s="20" t="str">
        <f t="shared" si="0"/>
        <v>Ja</v>
      </c>
      <c r="M18" s="20" t="str">
        <f t="shared" si="0"/>
        <v>Ja</v>
      </c>
      <c r="N18" s="20" t="str">
        <f t="shared" si="0"/>
        <v>Ja</v>
      </c>
      <c r="O18" s="20" t="str">
        <f t="shared" si="0"/>
        <v>Ja</v>
      </c>
      <c r="P18" s="22" t="str">
        <f t="shared" si="0"/>
        <v>Ja</v>
      </c>
      <c r="Q18" s="49"/>
      <c r="R18" s="20" t="s">
        <v>53</v>
      </c>
      <c r="S18" s="22" t="s">
        <v>211</v>
      </c>
      <c r="T18" s="22">
        <v>1</v>
      </c>
      <c r="U18" s="22" t="s">
        <v>205</v>
      </c>
    </row>
    <row r="19" spans="1:21" ht="57.6" x14ac:dyDescent="0.3">
      <c r="A19" s="36" t="s">
        <v>132</v>
      </c>
      <c r="B19" s="4">
        <v>2</v>
      </c>
      <c r="C19" s="4" t="s">
        <v>155</v>
      </c>
      <c r="D19" s="38" t="s">
        <v>128</v>
      </c>
      <c r="E19" s="4" t="s">
        <v>0</v>
      </c>
      <c r="F19" s="4" t="str">
        <f t="shared" si="1"/>
        <v>STOP 0.98-kern</v>
      </c>
      <c r="G19" s="4" t="s">
        <v>190</v>
      </c>
      <c r="H19" s="4" t="s">
        <v>34</v>
      </c>
      <c r="I19" s="4" t="str">
        <f t="shared" si="2"/>
        <v>LVBB-PUB</v>
      </c>
      <c r="J19" s="4" t="str">
        <f t="shared" si="2"/>
        <v>Ja</v>
      </c>
      <c r="K19" s="4" t="str">
        <f t="shared" si="2"/>
        <v>Ja</v>
      </c>
      <c r="L19" s="4" t="str">
        <f t="shared" si="2"/>
        <v>Ja</v>
      </c>
      <c r="M19" s="4" t="str">
        <f t="shared" si="2"/>
        <v>Ja</v>
      </c>
      <c r="N19" s="4" t="str">
        <f t="shared" si="2"/>
        <v>Ja</v>
      </c>
      <c r="O19" s="4" t="str">
        <f t="shared" si="2"/>
        <v>Ja</v>
      </c>
      <c r="P19" s="5" t="str">
        <f t="shared" si="2"/>
        <v>Ja</v>
      </c>
      <c r="Q19" s="46"/>
      <c r="R19" s="4" t="s">
        <v>53</v>
      </c>
      <c r="S19" s="5" t="s">
        <v>211</v>
      </c>
      <c r="T19" s="5">
        <v>1</v>
      </c>
      <c r="U19" s="22" t="s">
        <v>208</v>
      </c>
    </row>
    <row r="20" spans="1:21" ht="43.2" x14ac:dyDescent="0.3">
      <c r="A20" s="36" t="s">
        <v>132</v>
      </c>
      <c r="B20" s="4">
        <v>2</v>
      </c>
      <c r="C20" s="4" t="s">
        <v>156</v>
      </c>
      <c r="D20" s="4" t="s">
        <v>41</v>
      </c>
      <c r="E20" s="4" t="s">
        <v>39</v>
      </c>
      <c r="F20" s="4" t="str">
        <f t="shared" si="1"/>
        <v>STOP 0.98-kern</v>
      </c>
      <c r="G20" s="4" t="s">
        <v>190</v>
      </c>
      <c r="H20" s="4" t="s">
        <v>34</v>
      </c>
      <c r="I20" s="4" t="str">
        <f t="shared" si="2"/>
        <v>LVBB-PUB</v>
      </c>
      <c r="J20" s="4" t="str">
        <f t="shared" si="2"/>
        <v>Ja</v>
      </c>
      <c r="K20" s="4" t="str">
        <f t="shared" si="2"/>
        <v>Ja</v>
      </c>
      <c r="L20" s="4" t="str">
        <f t="shared" si="2"/>
        <v>Ja</v>
      </c>
      <c r="M20" s="4" t="str">
        <f t="shared" si="2"/>
        <v>Ja</v>
      </c>
      <c r="N20" s="4" t="str">
        <f t="shared" si="2"/>
        <v>Ja</v>
      </c>
      <c r="O20" s="4" t="str">
        <f t="shared" si="2"/>
        <v>Ja</v>
      </c>
      <c r="P20" s="5" t="str">
        <f t="shared" si="2"/>
        <v>Ja</v>
      </c>
      <c r="Q20" s="46" t="s">
        <v>42</v>
      </c>
      <c r="R20" s="4" t="s">
        <v>53</v>
      </c>
      <c r="S20" s="7" t="s">
        <v>211</v>
      </c>
      <c r="T20" s="7">
        <v>2</v>
      </c>
      <c r="U20" s="22" t="s">
        <v>207</v>
      </c>
    </row>
    <row r="21" spans="1:21" x14ac:dyDescent="0.3">
      <c r="A21" s="36" t="s">
        <v>132</v>
      </c>
      <c r="B21" s="4">
        <v>2</v>
      </c>
      <c r="C21" s="4" t="s">
        <v>157</v>
      </c>
      <c r="D21" s="4" t="s">
        <v>28</v>
      </c>
      <c r="E21" s="4" t="s">
        <v>0</v>
      </c>
      <c r="F21" s="4" t="str">
        <f t="shared" si="1"/>
        <v>STOP 0.98-kern</v>
      </c>
      <c r="G21" s="4" t="s">
        <v>190</v>
      </c>
      <c r="H21" s="4" t="s">
        <v>34</v>
      </c>
      <c r="I21" s="4" t="str">
        <f t="shared" si="2"/>
        <v>LVBB-PUB</v>
      </c>
      <c r="J21" s="4" t="str">
        <f t="shared" si="2"/>
        <v>Ja</v>
      </c>
      <c r="K21" s="4" t="str">
        <f t="shared" si="2"/>
        <v>Ja</v>
      </c>
      <c r="L21" s="4" t="str">
        <f t="shared" si="2"/>
        <v>Ja</v>
      </c>
      <c r="M21" s="4" t="str">
        <f t="shared" si="2"/>
        <v>Ja</v>
      </c>
      <c r="N21" s="4" t="str">
        <f t="shared" si="2"/>
        <v>Ja</v>
      </c>
      <c r="O21" s="4" t="str">
        <f t="shared" si="2"/>
        <v>Ja</v>
      </c>
      <c r="P21" s="5" t="str">
        <f t="shared" si="2"/>
        <v>Ja</v>
      </c>
      <c r="Q21" s="46"/>
      <c r="R21" s="4" t="s">
        <v>53</v>
      </c>
      <c r="S21" s="5" t="s">
        <v>211</v>
      </c>
      <c r="T21" s="5">
        <v>3</v>
      </c>
      <c r="U21" s="5"/>
    </row>
    <row r="22" spans="1:21" x14ac:dyDescent="0.3">
      <c r="A22" s="36" t="s">
        <v>132</v>
      </c>
      <c r="B22" s="4">
        <v>2</v>
      </c>
      <c r="C22" s="4" t="s">
        <v>158</v>
      </c>
      <c r="D22" s="4" t="s">
        <v>75</v>
      </c>
      <c r="E22" s="4" t="s">
        <v>0</v>
      </c>
      <c r="F22" s="4" t="str">
        <f t="shared" si="1"/>
        <v>STOP 0.98-kern</v>
      </c>
      <c r="G22" s="4" t="s">
        <v>190</v>
      </c>
      <c r="H22" s="4" t="s">
        <v>34</v>
      </c>
      <c r="I22" s="4" t="str">
        <f t="shared" si="2"/>
        <v>LVBB-PUB</v>
      </c>
      <c r="J22" s="4" t="str">
        <f t="shared" si="2"/>
        <v>Ja</v>
      </c>
      <c r="K22" s="4" t="str">
        <f t="shared" si="2"/>
        <v>Ja</v>
      </c>
      <c r="L22" s="4" t="str">
        <f t="shared" si="2"/>
        <v>Ja</v>
      </c>
      <c r="M22" s="4" t="str">
        <f t="shared" si="2"/>
        <v>Ja</v>
      </c>
      <c r="N22" s="4" t="str">
        <f t="shared" si="2"/>
        <v>Ja</v>
      </c>
      <c r="O22" s="4" t="str">
        <f t="shared" si="2"/>
        <v>Ja</v>
      </c>
      <c r="P22" s="5" t="str">
        <f t="shared" si="2"/>
        <v>Ja</v>
      </c>
      <c r="Q22" s="46"/>
      <c r="R22" s="4" t="s">
        <v>53</v>
      </c>
      <c r="S22" s="5" t="s">
        <v>211</v>
      </c>
      <c r="T22" s="5">
        <v>3</v>
      </c>
      <c r="U22" s="22" t="s">
        <v>209</v>
      </c>
    </row>
    <row r="23" spans="1:21" x14ac:dyDescent="0.3">
      <c r="A23" s="36" t="s">
        <v>132</v>
      </c>
      <c r="B23" s="4">
        <v>2</v>
      </c>
      <c r="C23" s="4" t="s">
        <v>159</v>
      </c>
      <c r="D23" s="4" t="s">
        <v>76</v>
      </c>
      <c r="E23" s="4" t="s">
        <v>0</v>
      </c>
      <c r="F23" s="4" t="str">
        <f t="shared" si="1"/>
        <v>STOP 0.98-kern</v>
      </c>
      <c r="G23" s="4" t="s">
        <v>190</v>
      </c>
      <c r="H23" s="4" t="s">
        <v>34</v>
      </c>
      <c r="I23" s="4" t="str">
        <f t="shared" si="2"/>
        <v>LVBB-PUB</v>
      </c>
      <c r="J23" s="4" t="str">
        <f t="shared" si="2"/>
        <v>Ja</v>
      </c>
      <c r="K23" s="4" t="str">
        <f t="shared" si="2"/>
        <v>Ja</v>
      </c>
      <c r="L23" s="4" t="str">
        <f t="shared" si="2"/>
        <v>Ja</v>
      </c>
      <c r="M23" s="4" t="str">
        <f t="shared" si="2"/>
        <v>Ja</v>
      </c>
      <c r="N23" s="4" t="str">
        <f t="shared" si="2"/>
        <v>Ja</v>
      </c>
      <c r="O23" s="4" t="str">
        <f t="shared" si="2"/>
        <v>Ja</v>
      </c>
      <c r="P23" s="5" t="str">
        <f t="shared" si="2"/>
        <v>Ja</v>
      </c>
      <c r="Q23" s="46"/>
      <c r="R23" s="4" t="s">
        <v>53</v>
      </c>
      <c r="S23" s="5" t="s">
        <v>211</v>
      </c>
      <c r="T23" s="5">
        <v>3</v>
      </c>
      <c r="U23" s="22" t="s">
        <v>210</v>
      </c>
    </row>
    <row r="24" spans="1:21" s="42" customFormat="1" x14ac:dyDescent="0.3">
      <c r="A24" s="39" t="s">
        <v>131</v>
      </c>
      <c r="B24" s="15">
        <v>2</v>
      </c>
      <c r="C24" s="9" t="s">
        <v>160</v>
      </c>
      <c r="D24" s="9" t="s">
        <v>77</v>
      </c>
      <c r="E24" s="9" t="s">
        <v>0</v>
      </c>
      <c r="F24" s="9" t="str">
        <f t="shared" si="1"/>
        <v>STOP 0.98-kern</v>
      </c>
      <c r="G24" s="9" t="s">
        <v>192</v>
      </c>
      <c r="H24" s="9" t="s">
        <v>34</v>
      </c>
      <c r="I24" s="9" t="str">
        <f t="shared" si="2"/>
        <v>LVBB-PUB</v>
      </c>
      <c r="J24" s="9" t="str">
        <f t="shared" si="2"/>
        <v>Ja</v>
      </c>
      <c r="K24" s="9" t="str">
        <f t="shared" si="2"/>
        <v>Ja</v>
      </c>
      <c r="L24" s="9" t="str">
        <f t="shared" si="2"/>
        <v>Ja</v>
      </c>
      <c r="M24" s="9" t="str">
        <f t="shared" si="2"/>
        <v>Ja</v>
      </c>
      <c r="N24" s="9" t="str">
        <f t="shared" si="2"/>
        <v>Ja</v>
      </c>
      <c r="O24" s="9" t="str">
        <f t="shared" si="2"/>
        <v>Ja</v>
      </c>
      <c r="P24" s="41" t="str">
        <f t="shared" si="2"/>
        <v>Ja</v>
      </c>
      <c r="Q24" s="50"/>
      <c r="R24" s="9"/>
      <c r="S24" s="41" t="s">
        <v>211</v>
      </c>
      <c r="T24" s="41">
        <v>4</v>
      </c>
      <c r="U24" s="41"/>
    </row>
    <row r="25" spans="1:21" s="42" customFormat="1" ht="43.2" x14ac:dyDescent="0.3">
      <c r="A25" s="39" t="s">
        <v>131</v>
      </c>
      <c r="B25" s="15">
        <v>2</v>
      </c>
      <c r="C25" s="9" t="s">
        <v>161</v>
      </c>
      <c r="D25" s="9" t="s">
        <v>29</v>
      </c>
      <c r="E25" s="9" t="s">
        <v>0</v>
      </c>
      <c r="F25" s="9" t="str">
        <f t="shared" si="1"/>
        <v>STOP 0.98-kern</v>
      </c>
      <c r="G25" s="9" t="s">
        <v>192</v>
      </c>
      <c r="H25" s="9" t="s">
        <v>34</v>
      </c>
      <c r="I25" s="9" t="str">
        <f t="shared" si="2"/>
        <v>LVBB-PUB</v>
      </c>
      <c r="J25" s="9" t="str">
        <f t="shared" si="2"/>
        <v>Ja</v>
      </c>
      <c r="K25" s="9" t="str">
        <f t="shared" si="2"/>
        <v>Ja</v>
      </c>
      <c r="L25" s="9" t="str">
        <f t="shared" si="2"/>
        <v>Ja</v>
      </c>
      <c r="M25" s="9" t="str">
        <f t="shared" si="2"/>
        <v>Ja</v>
      </c>
      <c r="N25" s="9" t="str">
        <f t="shared" si="2"/>
        <v>Ja</v>
      </c>
      <c r="O25" s="9" t="str">
        <f t="shared" si="2"/>
        <v>Ja</v>
      </c>
      <c r="P25" s="41" t="str">
        <f t="shared" si="2"/>
        <v>Ja</v>
      </c>
      <c r="Q25" s="50" t="s">
        <v>78</v>
      </c>
      <c r="R25" s="9" t="s">
        <v>53</v>
      </c>
      <c r="S25" s="41" t="s">
        <v>211</v>
      </c>
      <c r="T25" s="41">
        <v>4</v>
      </c>
      <c r="U25" s="41"/>
    </row>
    <row r="26" spans="1:21" s="42" customFormat="1" ht="28.8" x14ac:dyDescent="0.3">
      <c r="A26" s="39" t="s">
        <v>131</v>
      </c>
      <c r="B26" s="15">
        <v>2</v>
      </c>
      <c r="C26" s="9" t="s">
        <v>162</v>
      </c>
      <c r="D26" s="9" t="s">
        <v>30</v>
      </c>
      <c r="E26" s="9" t="s">
        <v>0</v>
      </c>
      <c r="F26" s="9" t="str">
        <f t="shared" si="1"/>
        <v>STOP 0.98-kern</v>
      </c>
      <c r="G26" s="9" t="s">
        <v>192</v>
      </c>
      <c r="H26" s="9" t="s">
        <v>34</v>
      </c>
      <c r="I26" s="9" t="str">
        <f t="shared" si="2"/>
        <v>LVBB-PUB</v>
      </c>
      <c r="J26" s="9" t="str">
        <f t="shared" si="2"/>
        <v>Ja</v>
      </c>
      <c r="K26" s="9" t="str">
        <f t="shared" si="2"/>
        <v>Ja</v>
      </c>
      <c r="L26" s="9" t="str">
        <f t="shared" si="2"/>
        <v>Ja</v>
      </c>
      <c r="M26" s="9" t="str">
        <f t="shared" si="2"/>
        <v>Ja</v>
      </c>
      <c r="N26" s="9" t="str">
        <f t="shared" si="2"/>
        <v>Ja</v>
      </c>
      <c r="O26" s="9" t="str">
        <f t="shared" si="2"/>
        <v>Ja</v>
      </c>
      <c r="P26" s="41" t="str">
        <f t="shared" si="2"/>
        <v>Ja</v>
      </c>
      <c r="Q26" s="50"/>
      <c r="R26" s="9" t="s">
        <v>53</v>
      </c>
      <c r="S26" s="41" t="s">
        <v>211</v>
      </c>
      <c r="T26" s="41">
        <v>4</v>
      </c>
      <c r="U26" s="41"/>
    </row>
    <row r="27" spans="1:21" s="42" customFormat="1" x14ac:dyDescent="0.3">
      <c r="A27" s="39" t="s">
        <v>131</v>
      </c>
      <c r="B27" s="15">
        <v>2</v>
      </c>
      <c r="C27" s="9" t="s">
        <v>163</v>
      </c>
      <c r="D27" s="9" t="s">
        <v>31</v>
      </c>
      <c r="E27" s="9" t="s">
        <v>39</v>
      </c>
      <c r="F27" s="9" t="str">
        <f t="shared" si="1"/>
        <v>STOP 0.98-kern</v>
      </c>
      <c r="G27" s="9" t="s">
        <v>192</v>
      </c>
      <c r="H27" s="9" t="s">
        <v>34</v>
      </c>
      <c r="I27" s="9" t="str">
        <f t="shared" si="2"/>
        <v>LVBB-PUB</v>
      </c>
      <c r="J27" s="9" t="str">
        <f t="shared" si="2"/>
        <v>Ja</v>
      </c>
      <c r="K27" s="9" t="str">
        <f t="shared" si="2"/>
        <v>Ja</v>
      </c>
      <c r="L27" s="9" t="str">
        <f t="shared" si="2"/>
        <v>Ja</v>
      </c>
      <c r="M27" s="9" t="str">
        <f t="shared" si="2"/>
        <v>Ja</v>
      </c>
      <c r="N27" s="9" t="str">
        <f t="shared" si="2"/>
        <v>Ja</v>
      </c>
      <c r="O27" s="9" t="str">
        <f t="shared" si="2"/>
        <v>Ja</v>
      </c>
      <c r="P27" s="41" t="str">
        <f t="shared" si="2"/>
        <v>Ja</v>
      </c>
      <c r="Q27" s="50"/>
      <c r="R27" s="9" t="s">
        <v>53</v>
      </c>
      <c r="S27" s="41" t="s">
        <v>211</v>
      </c>
      <c r="T27" s="41">
        <v>4</v>
      </c>
      <c r="U27" s="41"/>
    </row>
    <row r="28" spans="1:21" s="42" customFormat="1" ht="43.2" x14ac:dyDescent="0.3">
      <c r="A28" s="39" t="s">
        <v>131</v>
      </c>
      <c r="B28" s="15">
        <v>2</v>
      </c>
      <c r="C28" s="9" t="s">
        <v>164</v>
      </c>
      <c r="D28" s="9" t="s">
        <v>32</v>
      </c>
      <c r="E28" s="9" t="s">
        <v>0</v>
      </c>
      <c r="F28" s="9" t="str">
        <f t="shared" si="1"/>
        <v>STOP 0.98-kern</v>
      </c>
      <c r="G28" s="9" t="s">
        <v>192</v>
      </c>
      <c r="H28" s="9" t="s">
        <v>34</v>
      </c>
      <c r="I28" s="9" t="str">
        <f t="shared" si="2"/>
        <v>LVBB-PUB</v>
      </c>
      <c r="J28" s="9" t="str">
        <f t="shared" si="2"/>
        <v>Ja</v>
      </c>
      <c r="K28" s="9" t="str">
        <f t="shared" si="2"/>
        <v>Ja</v>
      </c>
      <c r="L28" s="9" t="str">
        <f t="shared" si="2"/>
        <v>Ja</v>
      </c>
      <c r="M28" s="9" t="str">
        <f t="shared" si="2"/>
        <v>Ja</v>
      </c>
      <c r="N28" s="9" t="str">
        <f t="shared" si="2"/>
        <v>Ja</v>
      </c>
      <c r="O28" s="9" t="str">
        <f t="shared" si="2"/>
        <v>Ja</v>
      </c>
      <c r="P28" s="41" t="str">
        <f t="shared" si="2"/>
        <v>Ja</v>
      </c>
      <c r="Q28" s="50" t="s">
        <v>44</v>
      </c>
      <c r="R28" s="9" t="s">
        <v>53</v>
      </c>
      <c r="S28" s="41" t="s">
        <v>211</v>
      </c>
      <c r="T28" s="41">
        <v>4</v>
      </c>
      <c r="U28" s="41"/>
    </row>
    <row r="29" spans="1:21" s="42" customFormat="1" ht="28.8" x14ac:dyDescent="0.3">
      <c r="A29" s="39" t="s">
        <v>131</v>
      </c>
      <c r="B29" s="15">
        <v>2</v>
      </c>
      <c r="C29" s="9" t="s">
        <v>165</v>
      </c>
      <c r="D29" s="9" t="s">
        <v>33</v>
      </c>
      <c r="E29" s="9" t="s">
        <v>0</v>
      </c>
      <c r="F29" s="9" t="str">
        <f t="shared" si="1"/>
        <v>STOP 0.98-kern</v>
      </c>
      <c r="G29" s="9" t="s">
        <v>192</v>
      </c>
      <c r="H29" s="9" t="s">
        <v>34</v>
      </c>
      <c r="I29" s="9" t="str">
        <f t="shared" si="2"/>
        <v>LVBB-PUB</v>
      </c>
      <c r="J29" s="9" t="str">
        <f t="shared" si="2"/>
        <v>Ja</v>
      </c>
      <c r="K29" s="9" t="str">
        <f t="shared" si="2"/>
        <v>Ja</v>
      </c>
      <c r="L29" s="9" t="str">
        <f t="shared" si="2"/>
        <v>Ja</v>
      </c>
      <c r="M29" s="9" t="str">
        <f t="shared" si="2"/>
        <v>Ja</v>
      </c>
      <c r="N29" s="9" t="str">
        <f t="shared" si="2"/>
        <v>Ja</v>
      </c>
      <c r="O29" s="9" t="str">
        <f t="shared" si="2"/>
        <v>Ja</v>
      </c>
      <c r="P29" s="41" t="str">
        <f t="shared" si="2"/>
        <v>Ja</v>
      </c>
      <c r="Q29" s="50" t="s">
        <v>44</v>
      </c>
      <c r="R29" s="9" t="s">
        <v>53</v>
      </c>
      <c r="S29" s="41" t="s">
        <v>211</v>
      </c>
      <c r="T29" s="41">
        <v>4</v>
      </c>
      <c r="U29" s="41"/>
    </row>
    <row r="30" spans="1:21" ht="28.8" x14ac:dyDescent="0.3">
      <c r="A30" s="36" t="s">
        <v>132</v>
      </c>
      <c r="B30" s="4">
        <v>2</v>
      </c>
      <c r="C30" s="4" t="s">
        <v>166</v>
      </c>
      <c r="D30" s="4" t="s">
        <v>45</v>
      </c>
      <c r="E30" s="4" t="s">
        <v>39</v>
      </c>
      <c r="F30" s="4" t="str">
        <f t="shared" si="1"/>
        <v>STOP 0.98-kern</v>
      </c>
      <c r="G30" s="4" t="s">
        <v>52</v>
      </c>
      <c r="H30" s="4" t="s">
        <v>34</v>
      </c>
      <c r="I30" s="4" t="str">
        <f t="shared" si="2"/>
        <v>LVBB-PUB</v>
      </c>
      <c r="J30" s="4" t="str">
        <f t="shared" si="2"/>
        <v>Ja</v>
      </c>
      <c r="K30" s="4" t="str">
        <f t="shared" si="2"/>
        <v>Ja</v>
      </c>
      <c r="L30" s="4" t="str">
        <f t="shared" si="2"/>
        <v>Ja</v>
      </c>
      <c r="M30" s="4" t="str">
        <f t="shared" si="2"/>
        <v>Ja</v>
      </c>
      <c r="N30" s="4" t="str">
        <f t="shared" si="2"/>
        <v>Ja</v>
      </c>
      <c r="O30" s="4" t="str">
        <f t="shared" si="2"/>
        <v>Ja</v>
      </c>
      <c r="P30" s="5" t="str">
        <f t="shared" si="2"/>
        <v>Ja</v>
      </c>
      <c r="Q30" s="46"/>
      <c r="R30" s="4" t="s">
        <v>53</v>
      </c>
      <c r="S30" s="5" t="s">
        <v>211</v>
      </c>
      <c r="T30" s="5">
        <v>3</v>
      </c>
      <c r="U30" s="5"/>
    </row>
    <row r="31" spans="1:21" s="42" customFormat="1" hidden="1" x14ac:dyDescent="0.3">
      <c r="A31" s="16" t="s">
        <v>133</v>
      </c>
      <c r="B31" s="17">
        <v>2</v>
      </c>
      <c r="C31" s="17" t="s">
        <v>130</v>
      </c>
      <c r="D31" s="18" t="s">
        <v>79</v>
      </c>
      <c r="E31" s="18" t="s">
        <v>0</v>
      </c>
      <c r="F31" s="17" t="str">
        <f t="shared" si="1"/>
        <v>STOP 0.98-kern</v>
      </c>
      <c r="G31" s="17" t="s">
        <v>52</v>
      </c>
      <c r="H31" s="17" t="s">
        <v>34</v>
      </c>
      <c r="I31" s="17" t="str">
        <f t="shared" si="2"/>
        <v>LVBB-PUB</v>
      </c>
      <c r="J31" s="17" t="str">
        <f t="shared" si="2"/>
        <v>Ja</v>
      </c>
      <c r="K31" s="17" t="str">
        <f t="shared" si="2"/>
        <v>Ja</v>
      </c>
      <c r="L31" s="17" t="str">
        <f t="shared" si="2"/>
        <v>Ja</v>
      </c>
      <c r="M31" s="17" t="str">
        <f t="shared" si="2"/>
        <v>Ja</v>
      </c>
      <c r="N31" s="17" t="str">
        <f t="shared" si="2"/>
        <v>Ja</v>
      </c>
      <c r="O31" s="17" t="str">
        <f t="shared" si="2"/>
        <v>Ja</v>
      </c>
      <c r="P31" s="17" t="str">
        <f t="shared" si="2"/>
        <v>Ja</v>
      </c>
      <c r="Q31" s="17"/>
      <c r="R31" s="17" t="s">
        <v>53</v>
      </c>
      <c r="S31" s="19" t="s">
        <v>211</v>
      </c>
      <c r="T31" s="19"/>
      <c r="U31" s="19"/>
    </row>
    <row r="32" spans="1:21" s="42" customFormat="1" hidden="1" x14ac:dyDescent="0.3">
      <c r="A32" s="16" t="s">
        <v>133</v>
      </c>
      <c r="B32" s="17">
        <v>2</v>
      </c>
      <c r="C32" s="17" t="s">
        <v>130</v>
      </c>
      <c r="D32" s="17" t="s">
        <v>46</v>
      </c>
      <c r="E32" s="18" t="s">
        <v>0</v>
      </c>
      <c r="F32" s="17" t="str">
        <f t="shared" si="1"/>
        <v>STOP 0.98-kern</v>
      </c>
      <c r="G32" s="17" t="s">
        <v>52</v>
      </c>
      <c r="H32" s="17" t="s">
        <v>34</v>
      </c>
      <c r="I32" s="17" t="str">
        <f t="shared" si="2"/>
        <v>LVBB-PUB</v>
      </c>
      <c r="J32" s="17" t="str">
        <f t="shared" si="2"/>
        <v>Ja</v>
      </c>
      <c r="K32" s="17" t="str">
        <f t="shared" si="2"/>
        <v>Ja</v>
      </c>
      <c r="L32" s="17" t="str">
        <f t="shared" si="2"/>
        <v>Ja</v>
      </c>
      <c r="M32" s="17" t="str">
        <f t="shared" si="2"/>
        <v>Ja</v>
      </c>
      <c r="N32" s="17" t="str">
        <f t="shared" si="2"/>
        <v>Ja</v>
      </c>
      <c r="O32" s="17" t="str">
        <f t="shared" si="2"/>
        <v>Ja</v>
      </c>
      <c r="P32" s="17" t="str">
        <f t="shared" si="2"/>
        <v>Ja</v>
      </c>
      <c r="Q32" s="17"/>
      <c r="R32" s="17" t="s">
        <v>53</v>
      </c>
      <c r="S32" s="19" t="s">
        <v>211</v>
      </c>
      <c r="T32" s="19"/>
      <c r="U32" s="19"/>
    </row>
    <row r="33" spans="1:21" s="42" customFormat="1" ht="28.8" hidden="1" x14ac:dyDescent="0.3">
      <c r="A33" s="16" t="s">
        <v>133</v>
      </c>
      <c r="B33" s="17">
        <v>2</v>
      </c>
      <c r="C33" s="17" t="s">
        <v>130</v>
      </c>
      <c r="D33" s="17" t="s">
        <v>47</v>
      </c>
      <c r="E33" s="18" t="s">
        <v>0</v>
      </c>
      <c r="F33" s="17" t="str">
        <f t="shared" si="1"/>
        <v>STOP 0.98-kern</v>
      </c>
      <c r="G33" s="17" t="s">
        <v>52</v>
      </c>
      <c r="H33" s="17" t="s">
        <v>34</v>
      </c>
      <c r="I33" s="17" t="str">
        <f t="shared" si="2"/>
        <v>LVBB-PUB</v>
      </c>
      <c r="J33" s="17" t="str">
        <f t="shared" si="2"/>
        <v>Ja</v>
      </c>
      <c r="K33" s="17" t="str">
        <f t="shared" si="2"/>
        <v>Ja</v>
      </c>
      <c r="L33" s="17" t="str">
        <f t="shared" si="2"/>
        <v>Ja</v>
      </c>
      <c r="M33" s="17" t="str">
        <f t="shared" si="2"/>
        <v>Ja</v>
      </c>
      <c r="N33" s="17" t="str">
        <f t="shared" si="2"/>
        <v>Ja</v>
      </c>
      <c r="O33" s="17" t="str">
        <f t="shared" si="2"/>
        <v>Ja</v>
      </c>
      <c r="P33" s="17" t="str">
        <f t="shared" si="2"/>
        <v>Ja</v>
      </c>
      <c r="Q33" s="17"/>
      <c r="R33" s="17" t="s">
        <v>53</v>
      </c>
      <c r="S33" s="19" t="s">
        <v>211</v>
      </c>
      <c r="T33" s="19"/>
      <c r="U33" s="19"/>
    </row>
    <row r="34" spans="1:21" s="42" customFormat="1" ht="28.8" hidden="1" x14ac:dyDescent="0.3">
      <c r="A34" s="16" t="s">
        <v>133</v>
      </c>
      <c r="B34" s="17">
        <v>2</v>
      </c>
      <c r="C34" s="17" t="s">
        <v>130</v>
      </c>
      <c r="D34" s="17" t="s">
        <v>48</v>
      </c>
      <c r="E34" s="18" t="s">
        <v>0</v>
      </c>
      <c r="F34" s="17" t="str">
        <f t="shared" si="1"/>
        <v>STOP 0.98-kern</v>
      </c>
      <c r="G34" s="17" t="s">
        <v>52</v>
      </c>
      <c r="H34" s="17" t="s">
        <v>34</v>
      </c>
      <c r="I34" s="17" t="str">
        <f t="shared" si="2"/>
        <v>LVBB-PUB</v>
      </c>
      <c r="J34" s="17" t="str">
        <f t="shared" si="2"/>
        <v>Ja</v>
      </c>
      <c r="K34" s="17" t="str">
        <f t="shared" si="2"/>
        <v>Ja</v>
      </c>
      <c r="L34" s="17" t="str">
        <f t="shared" si="2"/>
        <v>Ja</v>
      </c>
      <c r="M34" s="17" t="str">
        <f t="shared" si="2"/>
        <v>Ja</v>
      </c>
      <c r="N34" s="17" t="str">
        <f t="shared" si="2"/>
        <v>Ja</v>
      </c>
      <c r="O34" s="17" t="str">
        <f t="shared" si="2"/>
        <v>Ja</v>
      </c>
      <c r="P34" s="17" t="str">
        <f t="shared" si="2"/>
        <v>Ja</v>
      </c>
      <c r="Q34" s="17"/>
      <c r="R34" s="17" t="s">
        <v>53</v>
      </c>
      <c r="S34" s="19" t="s">
        <v>211</v>
      </c>
      <c r="T34" s="19"/>
      <c r="U34" s="19"/>
    </row>
    <row r="35" spans="1:21" s="42" customFormat="1" ht="28.8" hidden="1" x14ac:dyDescent="0.3">
      <c r="A35" s="16" t="s">
        <v>133</v>
      </c>
      <c r="B35" s="17">
        <v>2</v>
      </c>
      <c r="C35" s="17" t="s">
        <v>130</v>
      </c>
      <c r="D35" s="17" t="s">
        <v>80</v>
      </c>
      <c r="E35" s="18" t="s">
        <v>0</v>
      </c>
      <c r="F35" s="17" t="str">
        <f t="shared" si="1"/>
        <v>STOP 0.98-kern</v>
      </c>
      <c r="G35" s="17" t="s">
        <v>52</v>
      </c>
      <c r="H35" s="17" t="s">
        <v>34</v>
      </c>
      <c r="I35" s="17" t="str">
        <f t="shared" si="2"/>
        <v>LVBB-PUB</v>
      </c>
      <c r="J35" s="17" t="str">
        <f t="shared" si="2"/>
        <v>Ja</v>
      </c>
      <c r="K35" s="17" t="str">
        <f t="shared" si="2"/>
        <v>Ja</v>
      </c>
      <c r="L35" s="17" t="str">
        <f t="shared" si="2"/>
        <v>Ja</v>
      </c>
      <c r="M35" s="17" t="str">
        <f t="shared" si="2"/>
        <v>Ja</v>
      </c>
      <c r="N35" s="17" t="str">
        <f t="shared" si="2"/>
        <v>Ja</v>
      </c>
      <c r="O35" s="17" t="str">
        <f t="shared" si="2"/>
        <v>Ja</v>
      </c>
      <c r="P35" s="17" t="str">
        <f t="shared" si="2"/>
        <v>Ja</v>
      </c>
      <c r="Q35" s="17"/>
      <c r="R35" s="17" t="s">
        <v>53</v>
      </c>
      <c r="S35" s="19" t="s">
        <v>211</v>
      </c>
      <c r="T35" s="19"/>
      <c r="U35" s="19"/>
    </row>
    <row r="36" spans="1:21" s="42" customFormat="1" ht="28.8" hidden="1" x14ac:dyDescent="0.3">
      <c r="A36" s="16" t="s">
        <v>133</v>
      </c>
      <c r="B36" s="17"/>
      <c r="C36" s="17" t="s">
        <v>130</v>
      </c>
      <c r="D36" s="17" t="s">
        <v>81</v>
      </c>
      <c r="E36" s="18" t="s">
        <v>0</v>
      </c>
      <c r="F36" s="17" t="str">
        <f t="shared" si="1"/>
        <v>STOP 0.98-kern</v>
      </c>
      <c r="G36" s="17" t="s">
        <v>52</v>
      </c>
      <c r="H36" s="17"/>
      <c r="I36" s="17" t="str">
        <f t="shared" ref="I36:P67" si="3">I$2</f>
        <v>LVBB-PUB</v>
      </c>
      <c r="J36" s="17" t="str">
        <f t="shared" si="3"/>
        <v>Ja</v>
      </c>
      <c r="K36" s="17" t="str">
        <f t="shared" si="3"/>
        <v>Ja</v>
      </c>
      <c r="L36" s="17" t="str">
        <f t="shared" si="3"/>
        <v>Ja</v>
      </c>
      <c r="M36" s="17" t="str">
        <f t="shared" si="3"/>
        <v>Ja</v>
      </c>
      <c r="N36" s="17" t="str">
        <f t="shared" si="3"/>
        <v>Ja</v>
      </c>
      <c r="O36" s="17" t="str">
        <f t="shared" si="3"/>
        <v>Ja</v>
      </c>
      <c r="P36" s="17" t="str">
        <f t="shared" si="3"/>
        <v>Ja</v>
      </c>
      <c r="Q36" s="17"/>
      <c r="R36" s="17"/>
      <c r="S36" s="19" t="s">
        <v>211</v>
      </c>
      <c r="T36" s="19"/>
      <c r="U36" s="19"/>
    </row>
    <row r="37" spans="1:21" s="42" customFormat="1" ht="28.8" hidden="1" x14ac:dyDescent="0.3">
      <c r="A37" s="16" t="s">
        <v>133</v>
      </c>
      <c r="B37" s="17">
        <v>2</v>
      </c>
      <c r="C37" s="17" t="s">
        <v>130</v>
      </c>
      <c r="D37" s="17" t="s">
        <v>49</v>
      </c>
      <c r="E37" s="18" t="s">
        <v>0</v>
      </c>
      <c r="F37" s="17" t="str">
        <f t="shared" si="1"/>
        <v>STOP 0.98-kern</v>
      </c>
      <c r="G37" s="17" t="s">
        <v>52</v>
      </c>
      <c r="H37" s="17" t="s">
        <v>34</v>
      </c>
      <c r="I37" s="17" t="str">
        <f t="shared" si="3"/>
        <v>LVBB-PUB</v>
      </c>
      <c r="J37" s="17" t="str">
        <f t="shared" si="3"/>
        <v>Ja</v>
      </c>
      <c r="K37" s="17" t="str">
        <f t="shared" si="3"/>
        <v>Ja</v>
      </c>
      <c r="L37" s="17" t="str">
        <f t="shared" si="3"/>
        <v>Ja</v>
      </c>
      <c r="M37" s="17" t="str">
        <f t="shared" si="3"/>
        <v>Ja</v>
      </c>
      <c r="N37" s="17" t="str">
        <f t="shared" si="3"/>
        <v>Ja</v>
      </c>
      <c r="O37" s="17" t="str">
        <f t="shared" si="3"/>
        <v>Ja</v>
      </c>
      <c r="P37" s="17" t="str">
        <f t="shared" si="3"/>
        <v>Ja</v>
      </c>
      <c r="Q37" s="17"/>
      <c r="R37" s="17" t="s">
        <v>53</v>
      </c>
      <c r="S37" s="19" t="s">
        <v>211</v>
      </c>
      <c r="T37" s="19"/>
      <c r="U37" s="19"/>
    </row>
    <row r="38" spans="1:21" s="42" customFormat="1" ht="28.8" hidden="1" x14ac:dyDescent="0.3">
      <c r="A38" s="16" t="s">
        <v>133</v>
      </c>
      <c r="B38" s="17"/>
      <c r="C38" s="17" t="s">
        <v>130</v>
      </c>
      <c r="D38" s="17" t="s">
        <v>82</v>
      </c>
      <c r="E38" s="18" t="s">
        <v>0</v>
      </c>
      <c r="F38" s="17" t="str">
        <f t="shared" si="1"/>
        <v>STOP 0.98-kern</v>
      </c>
      <c r="G38" s="17" t="s">
        <v>52</v>
      </c>
      <c r="H38" s="17" t="s">
        <v>34</v>
      </c>
      <c r="I38" s="17" t="str">
        <f t="shared" si="3"/>
        <v>LVBB-PUB</v>
      </c>
      <c r="J38" s="17" t="str">
        <f t="shared" si="3"/>
        <v>Ja</v>
      </c>
      <c r="K38" s="17" t="str">
        <f t="shared" si="3"/>
        <v>Ja</v>
      </c>
      <c r="L38" s="17" t="str">
        <f t="shared" si="3"/>
        <v>Ja</v>
      </c>
      <c r="M38" s="17" t="str">
        <f t="shared" si="3"/>
        <v>Ja</v>
      </c>
      <c r="N38" s="17" t="str">
        <f t="shared" si="3"/>
        <v>Ja</v>
      </c>
      <c r="O38" s="17" t="str">
        <f t="shared" si="3"/>
        <v>Ja</v>
      </c>
      <c r="P38" s="17" t="str">
        <f t="shared" si="3"/>
        <v>Ja</v>
      </c>
      <c r="Q38" s="17"/>
      <c r="R38" s="17" t="s">
        <v>53</v>
      </c>
      <c r="S38" s="19" t="s">
        <v>211</v>
      </c>
      <c r="T38" s="19"/>
      <c r="U38" s="19"/>
    </row>
    <row r="39" spans="1:21" s="42" customFormat="1" ht="28.8" hidden="1" x14ac:dyDescent="0.3">
      <c r="A39" s="16" t="s">
        <v>133</v>
      </c>
      <c r="B39" s="17"/>
      <c r="C39" s="17" t="s">
        <v>130</v>
      </c>
      <c r="D39" s="17" t="s">
        <v>83</v>
      </c>
      <c r="E39" s="18" t="s">
        <v>0</v>
      </c>
      <c r="F39" s="17" t="str">
        <f t="shared" si="1"/>
        <v>STOP 0.98-kern</v>
      </c>
      <c r="G39" s="17" t="s">
        <v>52</v>
      </c>
      <c r="H39" s="17" t="s">
        <v>34</v>
      </c>
      <c r="I39" s="17" t="str">
        <f t="shared" si="3"/>
        <v>LVBB-PUB</v>
      </c>
      <c r="J39" s="17" t="str">
        <f t="shared" si="3"/>
        <v>Ja</v>
      </c>
      <c r="K39" s="17" t="str">
        <f t="shared" si="3"/>
        <v>Ja</v>
      </c>
      <c r="L39" s="17" t="str">
        <f t="shared" si="3"/>
        <v>Ja</v>
      </c>
      <c r="M39" s="17" t="str">
        <f t="shared" si="3"/>
        <v>Ja</v>
      </c>
      <c r="N39" s="17" t="str">
        <f t="shared" si="3"/>
        <v>Ja</v>
      </c>
      <c r="O39" s="17" t="str">
        <f t="shared" si="3"/>
        <v>Ja</v>
      </c>
      <c r="P39" s="17" t="str">
        <f t="shared" si="3"/>
        <v>Ja</v>
      </c>
      <c r="Q39" s="17"/>
      <c r="R39" s="17" t="s">
        <v>53</v>
      </c>
      <c r="S39" s="19" t="s">
        <v>211</v>
      </c>
      <c r="T39" s="19"/>
      <c r="U39" s="19"/>
    </row>
    <row r="40" spans="1:21" s="42" customFormat="1" ht="28.8" hidden="1" x14ac:dyDescent="0.3">
      <c r="A40" s="16" t="s">
        <v>133</v>
      </c>
      <c r="B40" s="17"/>
      <c r="C40" s="17" t="s">
        <v>130</v>
      </c>
      <c r="D40" s="17" t="s">
        <v>84</v>
      </c>
      <c r="E40" s="18" t="s">
        <v>0</v>
      </c>
      <c r="F40" s="17" t="str">
        <f t="shared" si="1"/>
        <v>STOP 0.98-kern</v>
      </c>
      <c r="G40" s="17" t="s">
        <v>52</v>
      </c>
      <c r="H40" s="17" t="s">
        <v>34</v>
      </c>
      <c r="I40" s="17" t="str">
        <f t="shared" si="3"/>
        <v>LVBB-PUB</v>
      </c>
      <c r="J40" s="17" t="str">
        <f t="shared" si="3"/>
        <v>Ja</v>
      </c>
      <c r="K40" s="17" t="str">
        <f t="shared" si="3"/>
        <v>Ja</v>
      </c>
      <c r="L40" s="17" t="str">
        <f t="shared" si="3"/>
        <v>Ja</v>
      </c>
      <c r="M40" s="17" t="str">
        <f t="shared" si="3"/>
        <v>Ja</v>
      </c>
      <c r="N40" s="17" t="str">
        <f t="shared" si="3"/>
        <v>Ja</v>
      </c>
      <c r="O40" s="17" t="str">
        <f t="shared" si="3"/>
        <v>Ja</v>
      </c>
      <c r="P40" s="17" t="str">
        <f t="shared" si="3"/>
        <v>Ja</v>
      </c>
      <c r="Q40" s="17"/>
      <c r="R40" s="17" t="s">
        <v>53</v>
      </c>
      <c r="S40" s="19" t="s">
        <v>211</v>
      </c>
      <c r="T40" s="19"/>
      <c r="U40" s="19"/>
    </row>
    <row r="41" spans="1:21" s="42" customFormat="1" ht="28.8" hidden="1" x14ac:dyDescent="0.3">
      <c r="A41" s="16" t="s">
        <v>133</v>
      </c>
      <c r="B41" s="17"/>
      <c r="C41" s="17" t="s">
        <v>130</v>
      </c>
      <c r="D41" s="17" t="s">
        <v>85</v>
      </c>
      <c r="E41" s="18" t="s">
        <v>0</v>
      </c>
      <c r="F41" s="17" t="str">
        <f t="shared" si="1"/>
        <v>STOP 0.98-kern</v>
      </c>
      <c r="G41" s="17" t="s">
        <v>52</v>
      </c>
      <c r="H41" s="17" t="s">
        <v>34</v>
      </c>
      <c r="I41" s="17" t="str">
        <f t="shared" si="3"/>
        <v>LVBB-PUB</v>
      </c>
      <c r="J41" s="17" t="str">
        <f t="shared" si="3"/>
        <v>Ja</v>
      </c>
      <c r="K41" s="17" t="str">
        <f t="shared" si="3"/>
        <v>Ja</v>
      </c>
      <c r="L41" s="17" t="str">
        <f t="shared" si="3"/>
        <v>Ja</v>
      </c>
      <c r="M41" s="17" t="str">
        <f t="shared" si="3"/>
        <v>Ja</v>
      </c>
      <c r="N41" s="17" t="str">
        <f t="shared" si="3"/>
        <v>Ja</v>
      </c>
      <c r="O41" s="17" t="str">
        <f t="shared" si="3"/>
        <v>Ja</v>
      </c>
      <c r="P41" s="17" t="str">
        <f t="shared" si="3"/>
        <v>Ja</v>
      </c>
      <c r="Q41" s="17"/>
      <c r="R41" s="17" t="s">
        <v>53</v>
      </c>
      <c r="S41" s="19" t="s">
        <v>211</v>
      </c>
      <c r="T41" s="19"/>
      <c r="U41" s="19"/>
    </row>
    <row r="42" spans="1:21" s="42" customFormat="1" ht="43.2" hidden="1" x14ac:dyDescent="0.3">
      <c r="A42" s="16" t="s">
        <v>133</v>
      </c>
      <c r="B42" s="17"/>
      <c r="C42" s="17" t="s">
        <v>130</v>
      </c>
      <c r="D42" s="17" t="s">
        <v>86</v>
      </c>
      <c r="E42" s="18" t="s">
        <v>0</v>
      </c>
      <c r="F42" s="17" t="str">
        <f t="shared" si="1"/>
        <v>STOP 0.98-kern</v>
      </c>
      <c r="G42" s="17" t="s">
        <v>52</v>
      </c>
      <c r="H42" s="17" t="s">
        <v>34</v>
      </c>
      <c r="I42" s="17" t="str">
        <f t="shared" si="3"/>
        <v>LVBB-PUB</v>
      </c>
      <c r="J42" s="17" t="str">
        <f t="shared" si="3"/>
        <v>Ja</v>
      </c>
      <c r="K42" s="17" t="str">
        <f t="shared" si="3"/>
        <v>Ja</v>
      </c>
      <c r="L42" s="17" t="str">
        <f t="shared" si="3"/>
        <v>Ja</v>
      </c>
      <c r="M42" s="17" t="str">
        <f t="shared" si="3"/>
        <v>Ja</v>
      </c>
      <c r="N42" s="17" t="str">
        <f t="shared" si="3"/>
        <v>Ja</v>
      </c>
      <c r="O42" s="17" t="str">
        <f t="shared" si="3"/>
        <v>Ja</v>
      </c>
      <c r="P42" s="17" t="str">
        <f t="shared" si="3"/>
        <v>Ja</v>
      </c>
      <c r="Q42" s="17"/>
      <c r="R42" s="17" t="s">
        <v>53</v>
      </c>
      <c r="S42" s="19" t="s">
        <v>211</v>
      </c>
      <c r="T42" s="19"/>
      <c r="U42" s="19"/>
    </row>
    <row r="43" spans="1:21" s="42" customFormat="1" ht="43.2" hidden="1" x14ac:dyDescent="0.3">
      <c r="A43" s="16" t="s">
        <v>133</v>
      </c>
      <c r="B43" s="17">
        <v>2</v>
      </c>
      <c r="C43" s="17" t="s">
        <v>130</v>
      </c>
      <c r="D43" s="17" t="s">
        <v>91</v>
      </c>
      <c r="E43" s="18" t="s">
        <v>0</v>
      </c>
      <c r="F43" s="17" t="str">
        <f t="shared" si="1"/>
        <v>STOP 0.98-kern</v>
      </c>
      <c r="G43" s="17" t="s">
        <v>52</v>
      </c>
      <c r="H43" s="17" t="s">
        <v>34</v>
      </c>
      <c r="I43" s="17" t="str">
        <f t="shared" si="3"/>
        <v>LVBB-PUB</v>
      </c>
      <c r="J43" s="17" t="str">
        <f t="shared" si="3"/>
        <v>Ja</v>
      </c>
      <c r="K43" s="17" t="str">
        <f t="shared" si="3"/>
        <v>Ja</v>
      </c>
      <c r="L43" s="17" t="str">
        <f t="shared" si="3"/>
        <v>Ja</v>
      </c>
      <c r="M43" s="17" t="str">
        <f t="shared" si="3"/>
        <v>Ja</v>
      </c>
      <c r="N43" s="17" t="str">
        <f t="shared" si="3"/>
        <v>Ja</v>
      </c>
      <c r="O43" s="17" t="str">
        <f t="shared" si="3"/>
        <v>Ja</v>
      </c>
      <c r="P43" s="17" t="str">
        <f t="shared" si="3"/>
        <v>Ja</v>
      </c>
      <c r="Q43" s="17"/>
      <c r="R43" s="17" t="s">
        <v>53</v>
      </c>
      <c r="S43" s="19" t="s">
        <v>211</v>
      </c>
      <c r="T43" s="19"/>
      <c r="U43" s="19"/>
    </row>
    <row r="44" spans="1:21" s="42" customFormat="1" ht="72" hidden="1" x14ac:dyDescent="0.3">
      <c r="A44" s="16" t="s">
        <v>133</v>
      </c>
      <c r="B44" s="17">
        <v>2</v>
      </c>
      <c r="C44" s="17" t="s">
        <v>130</v>
      </c>
      <c r="D44" s="17" t="s">
        <v>87</v>
      </c>
      <c r="E44" s="18" t="s">
        <v>0</v>
      </c>
      <c r="F44" s="17" t="str">
        <f t="shared" si="1"/>
        <v>STOP 0.98-kern</v>
      </c>
      <c r="G44" s="17" t="s">
        <v>52</v>
      </c>
      <c r="H44" s="17" t="s">
        <v>34</v>
      </c>
      <c r="I44" s="17" t="str">
        <f t="shared" si="3"/>
        <v>LVBB-PUB</v>
      </c>
      <c r="J44" s="17" t="str">
        <f t="shared" si="3"/>
        <v>Ja</v>
      </c>
      <c r="K44" s="17" t="str">
        <f t="shared" si="3"/>
        <v>Ja</v>
      </c>
      <c r="L44" s="17" t="str">
        <f t="shared" si="3"/>
        <v>Ja</v>
      </c>
      <c r="M44" s="17" t="str">
        <f t="shared" si="3"/>
        <v>Ja</v>
      </c>
      <c r="N44" s="17" t="str">
        <f t="shared" si="3"/>
        <v>Ja</v>
      </c>
      <c r="O44" s="17" t="str">
        <f t="shared" si="3"/>
        <v>Ja</v>
      </c>
      <c r="P44" s="17" t="str">
        <f t="shared" si="3"/>
        <v>Ja</v>
      </c>
      <c r="Q44" s="17"/>
      <c r="R44" s="17" t="s">
        <v>53</v>
      </c>
      <c r="S44" s="19" t="s">
        <v>211</v>
      </c>
      <c r="T44" s="19"/>
      <c r="U44" s="19"/>
    </row>
    <row r="45" spans="1:21" s="42" customFormat="1" ht="57.6" hidden="1" x14ac:dyDescent="0.3">
      <c r="A45" s="16" t="s">
        <v>133</v>
      </c>
      <c r="B45" s="17"/>
      <c r="C45" s="17" t="s">
        <v>130</v>
      </c>
      <c r="D45" s="17" t="s">
        <v>88</v>
      </c>
      <c r="E45" s="18" t="s">
        <v>0</v>
      </c>
      <c r="F45" s="17" t="str">
        <f t="shared" si="1"/>
        <v>STOP 0.98-kern</v>
      </c>
      <c r="G45" s="17" t="s">
        <v>52</v>
      </c>
      <c r="H45" s="17" t="s">
        <v>34</v>
      </c>
      <c r="I45" s="17" t="str">
        <f t="shared" si="3"/>
        <v>LVBB-PUB</v>
      </c>
      <c r="J45" s="17" t="str">
        <f t="shared" si="3"/>
        <v>Ja</v>
      </c>
      <c r="K45" s="17" t="str">
        <f t="shared" si="3"/>
        <v>Ja</v>
      </c>
      <c r="L45" s="17" t="str">
        <f t="shared" si="3"/>
        <v>Ja</v>
      </c>
      <c r="M45" s="17" t="str">
        <f t="shared" si="3"/>
        <v>Ja</v>
      </c>
      <c r="N45" s="17" t="str">
        <f t="shared" si="3"/>
        <v>Ja</v>
      </c>
      <c r="O45" s="17" t="str">
        <f t="shared" si="3"/>
        <v>Ja</v>
      </c>
      <c r="P45" s="17" t="str">
        <f t="shared" si="3"/>
        <v>Ja</v>
      </c>
      <c r="Q45" s="17"/>
      <c r="R45" s="17" t="s">
        <v>53</v>
      </c>
      <c r="S45" s="19" t="s">
        <v>211</v>
      </c>
      <c r="T45" s="19"/>
      <c r="U45" s="19"/>
    </row>
    <row r="46" spans="1:21" s="42" customFormat="1" ht="144" hidden="1" x14ac:dyDescent="0.3">
      <c r="A46" s="16" t="s">
        <v>133</v>
      </c>
      <c r="B46" s="17">
        <v>2</v>
      </c>
      <c r="C46" s="17" t="s">
        <v>130</v>
      </c>
      <c r="D46" s="17" t="s">
        <v>89</v>
      </c>
      <c r="E46" s="18" t="s">
        <v>0</v>
      </c>
      <c r="F46" s="17" t="str">
        <f t="shared" si="1"/>
        <v>STOP 0.98-kern</v>
      </c>
      <c r="G46" s="17" t="s">
        <v>52</v>
      </c>
      <c r="H46" s="17" t="s">
        <v>34</v>
      </c>
      <c r="I46" s="17" t="str">
        <f t="shared" si="3"/>
        <v>LVBB-PUB</v>
      </c>
      <c r="J46" s="17" t="str">
        <f t="shared" si="3"/>
        <v>Ja</v>
      </c>
      <c r="K46" s="17" t="str">
        <f t="shared" si="3"/>
        <v>Ja</v>
      </c>
      <c r="L46" s="17" t="str">
        <f t="shared" si="3"/>
        <v>Ja</v>
      </c>
      <c r="M46" s="17" t="str">
        <f t="shared" si="3"/>
        <v>Ja</v>
      </c>
      <c r="N46" s="17" t="str">
        <f t="shared" si="3"/>
        <v>Ja</v>
      </c>
      <c r="O46" s="17" t="str">
        <f t="shared" si="3"/>
        <v>Ja</v>
      </c>
      <c r="P46" s="17" t="str">
        <f t="shared" si="3"/>
        <v>Ja</v>
      </c>
      <c r="Q46" s="17"/>
      <c r="R46" s="17" t="s">
        <v>53</v>
      </c>
      <c r="S46" s="19" t="s">
        <v>211</v>
      </c>
      <c r="T46" s="19"/>
      <c r="U46" s="19"/>
    </row>
    <row r="47" spans="1:21" s="42" customFormat="1" ht="43.2" hidden="1" x14ac:dyDescent="0.3">
      <c r="A47" s="16" t="s">
        <v>133</v>
      </c>
      <c r="B47" s="17">
        <v>2</v>
      </c>
      <c r="C47" s="17" t="s">
        <v>130</v>
      </c>
      <c r="D47" s="17" t="s">
        <v>90</v>
      </c>
      <c r="E47" s="18" t="s">
        <v>0</v>
      </c>
      <c r="F47" s="17" t="str">
        <f t="shared" si="1"/>
        <v>STOP 0.98-kern</v>
      </c>
      <c r="G47" s="17" t="s">
        <v>52</v>
      </c>
      <c r="H47" s="17" t="s">
        <v>34</v>
      </c>
      <c r="I47" s="17" t="str">
        <f t="shared" si="3"/>
        <v>LVBB-PUB</v>
      </c>
      <c r="J47" s="17" t="str">
        <f t="shared" si="3"/>
        <v>Ja</v>
      </c>
      <c r="K47" s="17" t="str">
        <f t="shared" si="3"/>
        <v>Ja</v>
      </c>
      <c r="L47" s="17" t="str">
        <f t="shared" si="3"/>
        <v>Ja</v>
      </c>
      <c r="M47" s="17" t="str">
        <f t="shared" si="3"/>
        <v>Ja</v>
      </c>
      <c r="N47" s="17" t="str">
        <f t="shared" si="3"/>
        <v>Ja</v>
      </c>
      <c r="O47" s="17" t="str">
        <f t="shared" si="3"/>
        <v>Ja</v>
      </c>
      <c r="P47" s="17" t="str">
        <f t="shared" si="3"/>
        <v>Ja</v>
      </c>
      <c r="Q47" s="17"/>
      <c r="R47" s="17" t="s">
        <v>53</v>
      </c>
      <c r="S47" s="19" t="s">
        <v>211</v>
      </c>
      <c r="T47" s="19"/>
      <c r="U47" s="19"/>
    </row>
    <row r="48" spans="1:21" s="42" customFormat="1" ht="28.8" hidden="1" x14ac:dyDescent="0.3">
      <c r="A48" s="16" t="s">
        <v>133</v>
      </c>
      <c r="B48" s="17">
        <v>2</v>
      </c>
      <c r="C48" s="17" t="s">
        <v>130</v>
      </c>
      <c r="D48" s="17" t="s">
        <v>92</v>
      </c>
      <c r="E48" s="18" t="s">
        <v>0</v>
      </c>
      <c r="F48" s="17" t="str">
        <f t="shared" si="1"/>
        <v>STOP 0.98-kern</v>
      </c>
      <c r="G48" s="17" t="s">
        <v>52</v>
      </c>
      <c r="H48" s="17" t="s">
        <v>34</v>
      </c>
      <c r="I48" s="17" t="str">
        <f t="shared" si="3"/>
        <v>LVBB-PUB</v>
      </c>
      <c r="J48" s="17" t="str">
        <f t="shared" si="3"/>
        <v>Ja</v>
      </c>
      <c r="K48" s="17" t="str">
        <f t="shared" si="3"/>
        <v>Ja</v>
      </c>
      <c r="L48" s="17" t="str">
        <f t="shared" si="3"/>
        <v>Ja</v>
      </c>
      <c r="M48" s="17" t="str">
        <f t="shared" si="3"/>
        <v>Ja</v>
      </c>
      <c r="N48" s="17" t="str">
        <f t="shared" si="3"/>
        <v>Ja</v>
      </c>
      <c r="O48" s="17" t="str">
        <f t="shared" si="3"/>
        <v>Ja</v>
      </c>
      <c r="P48" s="17" t="str">
        <f t="shared" si="3"/>
        <v>Ja</v>
      </c>
      <c r="Q48" s="17"/>
      <c r="R48" s="17" t="s">
        <v>53</v>
      </c>
      <c r="S48" s="19" t="s">
        <v>211</v>
      </c>
      <c r="T48" s="19"/>
      <c r="U48" s="19"/>
    </row>
    <row r="49" spans="1:21" s="42" customFormat="1" ht="28.8" hidden="1" x14ac:dyDescent="0.3">
      <c r="A49" s="16" t="s">
        <v>133</v>
      </c>
      <c r="B49" s="17">
        <v>2</v>
      </c>
      <c r="C49" s="17" t="s">
        <v>130</v>
      </c>
      <c r="D49" s="17" t="s">
        <v>93</v>
      </c>
      <c r="E49" s="18" t="s">
        <v>0</v>
      </c>
      <c r="F49" s="17" t="str">
        <f t="shared" si="1"/>
        <v>STOP 0.98-kern</v>
      </c>
      <c r="G49" s="17" t="s">
        <v>52</v>
      </c>
      <c r="H49" s="17" t="s">
        <v>34</v>
      </c>
      <c r="I49" s="17" t="str">
        <f t="shared" si="3"/>
        <v>LVBB-PUB</v>
      </c>
      <c r="J49" s="17" t="str">
        <f t="shared" si="3"/>
        <v>Ja</v>
      </c>
      <c r="K49" s="17" t="str">
        <f t="shared" si="3"/>
        <v>Ja</v>
      </c>
      <c r="L49" s="17" t="str">
        <f t="shared" si="3"/>
        <v>Ja</v>
      </c>
      <c r="M49" s="17" t="str">
        <f t="shared" si="3"/>
        <v>Ja</v>
      </c>
      <c r="N49" s="17" t="str">
        <f t="shared" si="3"/>
        <v>Ja</v>
      </c>
      <c r="O49" s="17" t="str">
        <f t="shared" si="3"/>
        <v>Ja</v>
      </c>
      <c r="P49" s="17" t="str">
        <f t="shared" si="3"/>
        <v>Ja</v>
      </c>
      <c r="Q49" s="17"/>
      <c r="R49" s="17" t="s">
        <v>53</v>
      </c>
      <c r="S49" s="19" t="s">
        <v>211</v>
      </c>
      <c r="T49" s="19"/>
      <c r="U49" s="19"/>
    </row>
    <row r="50" spans="1:21" s="42" customFormat="1" ht="43.2" hidden="1" x14ac:dyDescent="0.3">
      <c r="A50" s="16" t="s">
        <v>133</v>
      </c>
      <c r="B50" s="17">
        <v>2</v>
      </c>
      <c r="C50" s="17" t="s">
        <v>130</v>
      </c>
      <c r="D50" s="17" t="s">
        <v>94</v>
      </c>
      <c r="E50" s="18" t="s">
        <v>0</v>
      </c>
      <c r="F50" s="17" t="str">
        <f t="shared" si="1"/>
        <v>STOP 0.98-kern</v>
      </c>
      <c r="G50" s="17" t="s">
        <v>52</v>
      </c>
      <c r="H50" s="17" t="s">
        <v>34</v>
      </c>
      <c r="I50" s="17" t="str">
        <f t="shared" si="3"/>
        <v>LVBB-PUB</v>
      </c>
      <c r="J50" s="17" t="str">
        <f t="shared" si="3"/>
        <v>Ja</v>
      </c>
      <c r="K50" s="17" t="str">
        <f t="shared" si="3"/>
        <v>Ja</v>
      </c>
      <c r="L50" s="17" t="str">
        <f t="shared" si="3"/>
        <v>Ja</v>
      </c>
      <c r="M50" s="17" t="str">
        <f t="shared" si="3"/>
        <v>Ja</v>
      </c>
      <c r="N50" s="17" t="str">
        <f t="shared" si="3"/>
        <v>Ja</v>
      </c>
      <c r="O50" s="17" t="str">
        <f t="shared" si="3"/>
        <v>Ja</v>
      </c>
      <c r="P50" s="17" t="str">
        <f t="shared" si="3"/>
        <v>Ja</v>
      </c>
      <c r="Q50" s="17"/>
      <c r="R50" s="17" t="s">
        <v>53</v>
      </c>
      <c r="S50" s="19" t="s">
        <v>211</v>
      </c>
      <c r="T50" s="19"/>
      <c r="U50" s="19"/>
    </row>
    <row r="51" spans="1:21" s="42" customFormat="1" ht="43.2" hidden="1" x14ac:dyDescent="0.3">
      <c r="A51" s="16" t="s">
        <v>133</v>
      </c>
      <c r="B51" s="17">
        <v>2</v>
      </c>
      <c r="C51" s="17" t="s">
        <v>130</v>
      </c>
      <c r="D51" s="17" t="s">
        <v>95</v>
      </c>
      <c r="E51" s="18" t="s">
        <v>0</v>
      </c>
      <c r="F51" s="17" t="str">
        <f t="shared" si="1"/>
        <v>STOP 0.98-kern</v>
      </c>
      <c r="G51" s="17" t="s">
        <v>52</v>
      </c>
      <c r="H51" s="17" t="s">
        <v>34</v>
      </c>
      <c r="I51" s="17" t="str">
        <f t="shared" si="3"/>
        <v>LVBB-PUB</v>
      </c>
      <c r="J51" s="17" t="str">
        <f t="shared" si="3"/>
        <v>Ja</v>
      </c>
      <c r="K51" s="17" t="str">
        <f t="shared" si="3"/>
        <v>Ja</v>
      </c>
      <c r="L51" s="17" t="str">
        <f t="shared" si="3"/>
        <v>Ja</v>
      </c>
      <c r="M51" s="17" t="str">
        <f t="shared" si="3"/>
        <v>Ja</v>
      </c>
      <c r="N51" s="17" t="str">
        <f t="shared" si="3"/>
        <v>Ja</v>
      </c>
      <c r="O51" s="17" t="str">
        <f t="shared" si="3"/>
        <v>Ja</v>
      </c>
      <c r="P51" s="17" t="str">
        <f t="shared" si="3"/>
        <v>Ja</v>
      </c>
      <c r="Q51" s="17"/>
      <c r="R51" s="17" t="s">
        <v>53</v>
      </c>
      <c r="S51" s="19" t="s">
        <v>211</v>
      </c>
      <c r="T51" s="19"/>
      <c r="U51" s="19"/>
    </row>
    <row r="52" spans="1:21" s="42" customFormat="1" ht="43.2" hidden="1" x14ac:dyDescent="0.3">
      <c r="A52" s="16" t="s">
        <v>133</v>
      </c>
      <c r="B52" s="17">
        <v>2</v>
      </c>
      <c r="C52" s="17" t="s">
        <v>130</v>
      </c>
      <c r="D52" s="17" t="s">
        <v>96</v>
      </c>
      <c r="E52" s="18" t="s">
        <v>0</v>
      </c>
      <c r="F52" s="17" t="str">
        <f t="shared" si="1"/>
        <v>STOP 0.98-kern</v>
      </c>
      <c r="G52" s="17" t="s">
        <v>52</v>
      </c>
      <c r="H52" s="17" t="s">
        <v>34</v>
      </c>
      <c r="I52" s="17" t="str">
        <f t="shared" si="3"/>
        <v>LVBB-PUB</v>
      </c>
      <c r="J52" s="17" t="str">
        <f t="shared" si="3"/>
        <v>Ja</v>
      </c>
      <c r="K52" s="17" t="str">
        <f t="shared" si="3"/>
        <v>Ja</v>
      </c>
      <c r="L52" s="17" t="str">
        <f t="shared" si="3"/>
        <v>Ja</v>
      </c>
      <c r="M52" s="17" t="str">
        <f t="shared" si="3"/>
        <v>Ja</v>
      </c>
      <c r="N52" s="17" t="str">
        <f t="shared" si="3"/>
        <v>Ja</v>
      </c>
      <c r="O52" s="17" t="str">
        <f t="shared" si="3"/>
        <v>Ja</v>
      </c>
      <c r="P52" s="17" t="str">
        <f t="shared" si="3"/>
        <v>Ja</v>
      </c>
      <c r="Q52" s="17"/>
      <c r="R52" s="17" t="s">
        <v>53</v>
      </c>
      <c r="S52" s="19" t="s">
        <v>211</v>
      </c>
      <c r="T52" s="19"/>
      <c r="U52" s="19"/>
    </row>
    <row r="53" spans="1:21" s="42" customFormat="1" ht="43.2" hidden="1" x14ac:dyDescent="0.3">
      <c r="A53" s="16" t="s">
        <v>133</v>
      </c>
      <c r="B53" s="17">
        <v>2</v>
      </c>
      <c r="C53" s="17" t="s">
        <v>130</v>
      </c>
      <c r="D53" s="17" t="s">
        <v>97</v>
      </c>
      <c r="E53" s="18" t="s">
        <v>0</v>
      </c>
      <c r="F53" s="17" t="str">
        <f t="shared" si="1"/>
        <v>STOP 0.98-kern</v>
      </c>
      <c r="G53" s="17" t="s">
        <v>52</v>
      </c>
      <c r="H53" s="17" t="s">
        <v>34</v>
      </c>
      <c r="I53" s="17" t="str">
        <f t="shared" si="3"/>
        <v>LVBB-PUB</v>
      </c>
      <c r="J53" s="17" t="str">
        <f t="shared" si="3"/>
        <v>Ja</v>
      </c>
      <c r="K53" s="17" t="str">
        <f t="shared" si="3"/>
        <v>Ja</v>
      </c>
      <c r="L53" s="17" t="str">
        <f t="shared" si="3"/>
        <v>Ja</v>
      </c>
      <c r="M53" s="17" t="str">
        <f t="shared" si="3"/>
        <v>Ja</v>
      </c>
      <c r="N53" s="17" t="str">
        <f t="shared" si="3"/>
        <v>Ja</v>
      </c>
      <c r="O53" s="17" t="str">
        <f t="shared" si="3"/>
        <v>Ja</v>
      </c>
      <c r="P53" s="17" t="str">
        <f t="shared" si="3"/>
        <v>Ja</v>
      </c>
      <c r="Q53" s="17"/>
      <c r="R53" s="17" t="s">
        <v>53</v>
      </c>
      <c r="S53" s="19" t="s">
        <v>211</v>
      </c>
      <c r="T53" s="19"/>
      <c r="U53" s="19"/>
    </row>
    <row r="54" spans="1:21" s="42" customFormat="1" ht="43.2" x14ac:dyDescent="0.3">
      <c r="A54" s="39" t="s">
        <v>131</v>
      </c>
      <c r="B54" s="15">
        <v>2</v>
      </c>
      <c r="C54" s="9" t="s">
        <v>167</v>
      </c>
      <c r="D54" s="9" t="s">
        <v>98</v>
      </c>
      <c r="E54" s="40" t="s">
        <v>0</v>
      </c>
      <c r="F54" s="9" t="str">
        <f t="shared" si="1"/>
        <v>STOP 0.98-kern</v>
      </c>
      <c r="G54" s="9" t="s">
        <v>52</v>
      </c>
      <c r="H54" s="9" t="s">
        <v>34</v>
      </c>
      <c r="I54" s="9" t="str">
        <f t="shared" si="3"/>
        <v>LVBB-PUB</v>
      </c>
      <c r="J54" s="9" t="str">
        <f t="shared" si="3"/>
        <v>Ja</v>
      </c>
      <c r="K54" s="9" t="str">
        <f t="shared" si="3"/>
        <v>Ja</v>
      </c>
      <c r="L54" s="9" t="str">
        <f t="shared" si="3"/>
        <v>Ja</v>
      </c>
      <c r="M54" s="9" t="str">
        <f t="shared" si="3"/>
        <v>Ja</v>
      </c>
      <c r="N54" s="9" t="str">
        <f t="shared" si="3"/>
        <v>Ja</v>
      </c>
      <c r="O54" s="9" t="str">
        <f t="shared" si="3"/>
        <v>Ja</v>
      </c>
      <c r="P54" s="41" t="str">
        <f t="shared" si="3"/>
        <v>Ja</v>
      </c>
      <c r="Q54" s="50"/>
      <c r="R54" s="9" t="s">
        <v>53</v>
      </c>
      <c r="S54" s="41" t="s">
        <v>211</v>
      </c>
      <c r="T54" s="41"/>
      <c r="U54" s="41"/>
    </row>
    <row r="55" spans="1:21" s="42" customFormat="1" ht="57.6" x14ac:dyDescent="0.3">
      <c r="A55" s="39" t="s">
        <v>131</v>
      </c>
      <c r="B55" s="15">
        <v>2</v>
      </c>
      <c r="C55" s="9" t="s">
        <v>168</v>
      </c>
      <c r="D55" s="9" t="s">
        <v>99</v>
      </c>
      <c r="E55" s="40" t="s">
        <v>0</v>
      </c>
      <c r="F55" s="9" t="str">
        <f t="shared" si="1"/>
        <v>STOP 0.98-kern</v>
      </c>
      <c r="G55" s="9" t="s">
        <v>52</v>
      </c>
      <c r="H55" s="9" t="s">
        <v>34</v>
      </c>
      <c r="I55" s="9" t="str">
        <f t="shared" si="3"/>
        <v>LVBB-PUB</v>
      </c>
      <c r="J55" s="9" t="str">
        <f t="shared" si="3"/>
        <v>Ja</v>
      </c>
      <c r="K55" s="9" t="str">
        <f t="shared" si="3"/>
        <v>Ja</v>
      </c>
      <c r="L55" s="9" t="str">
        <f t="shared" si="3"/>
        <v>Ja</v>
      </c>
      <c r="M55" s="9" t="str">
        <f t="shared" si="3"/>
        <v>Ja</v>
      </c>
      <c r="N55" s="9" t="str">
        <f t="shared" si="3"/>
        <v>Ja</v>
      </c>
      <c r="O55" s="9" t="str">
        <f t="shared" si="3"/>
        <v>Ja</v>
      </c>
      <c r="P55" s="41" t="str">
        <f t="shared" si="3"/>
        <v>Ja</v>
      </c>
      <c r="Q55" s="50"/>
      <c r="R55" s="9" t="s">
        <v>53</v>
      </c>
      <c r="S55" s="41" t="s">
        <v>211</v>
      </c>
      <c r="T55" s="41"/>
      <c r="U55" s="41"/>
    </row>
    <row r="56" spans="1:21" x14ac:dyDescent="0.3">
      <c r="A56" s="36" t="s">
        <v>132</v>
      </c>
      <c r="B56" s="4">
        <v>2</v>
      </c>
      <c r="C56" s="9" t="s">
        <v>169</v>
      </c>
      <c r="D56" s="9" t="s">
        <v>100</v>
      </c>
      <c r="E56" s="8" t="s">
        <v>0</v>
      </c>
      <c r="F56" s="9" t="str">
        <f t="shared" si="1"/>
        <v>STOP 0.98-kern</v>
      </c>
      <c r="G56" s="9" t="s">
        <v>52</v>
      </c>
      <c r="H56" s="4" t="s">
        <v>34</v>
      </c>
      <c r="I56" s="4" t="str">
        <f t="shared" si="3"/>
        <v>LVBB-PUB</v>
      </c>
      <c r="J56" s="4" t="str">
        <f t="shared" si="3"/>
        <v>Ja</v>
      </c>
      <c r="K56" s="4" t="str">
        <f t="shared" si="3"/>
        <v>Ja</v>
      </c>
      <c r="L56" s="4" t="str">
        <f t="shared" si="3"/>
        <v>Ja</v>
      </c>
      <c r="M56" s="4" t="str">
        <f t="shared" si="3"/>
        <v>Ja</v>
      </c>
      <c r="N56" s="4" t="str">
        <f t="shared" si="3"/>
        <v>Ja</v>
      </c>
      <c r="O56" s="4" t="str">
        <f t="shared" si="3"/>
        <v>Ja</v>
      </c>
      <c r="P56" s="5" t="str">
        <f t="shared" si="3"/>
        <v>Ja</v>
      </c>
      <c r="Q56" s="46"/>
      <c r="R56" s="4" t="s">
        <v>53</v>
      </c>
      <c r="S56" s="5" t="s">
        <v>211</v>
      </c>
      <c r="T56" s="5"/>
      <c r="U56" s="5"/>
    </row>
    <row r="57" spans="1:21" ht="28.8" x14ac:dyDescent="0.3">
      <c r="A57" s="36" t="s">
        <v>132</v>
      </c>
      <c r="B57" s="4">
        <v>2</v>
      </c>
      <c r="C57" s="9" t="s">
        <v>170</v>
      </c>
      <c r="D57" s="9" t="s">
        <v>101</v>
      </c>
      <c r="E57" s="8" t="s">
        <v>0</v>
      </c>
      <c r="F57" s="9" t="str">
        <f t="shared" si="1"/>
        <v>STOP 0.98-kern</v>
      </c>
      <c r="G57" s="9" t="s">
        <v>52</v>
      </c>
      <c r="H57" s="4" t="s">
        <v>34</v>
      </c>
      <c r="I57" s="4" t="str">
        <f t="shared" si="3"/>
        <v>LVBB-PUB</v>
      </c>
      <c r="J57" s="4" t="str">
        <f t="shared" si="3"/>
        <v>Ja</v>
      </c>
      <c r="K57" s="4" t="str">
        <f t="shared" si="3"/>
        <v>Ja</v>
      </c>
      <c r="L57" s="4" t="str">
        <f t="shared" si="3"/>
        <v>Ja</v>
      </c>
      <c r="M57" s="4" t="str">
        <f t="shared" si="3"/>
        <v>Ja</v>
      </c>
      <c r="N57" s="4" t="str">
        <f t="shared" si="3"/>
        <v>Ja</v>
      </c>
      <c r="O57" s="4" t="str">
        <f t="shared" si="3"/>
        <v>Ja</v>
      </c>
      <c r="P57" s="5" t="str">
        <f t="shared" si="3"/>
        <v>Ja</v>
      </c>
      <c r="Q57" s="46"/>
      <c r="R57" s="4" t="s">
        <v>53</v>
      </c>
      <c r="S57" s="5" t="s">
        <v>211</v>
      </c>
      <c r="T57" s="5"/>
      <c r="U57" s="5"/>
    </row>
    <row r="58" spans="1:21" ht="28.8" x14ac:dyDescent="0.3">
      <c r="A58" s="36" t="s">
        <v>132</v>
      </c>
      <c r="B58" s="4">
        <v>2</v>
      </c>
      <c r="C58" s="9" t="s">
        <v>171</v>
      </c>
      <c r="D58" s="9" t="s">
        <v>102</v>
      </c>
      <c r="E58" s="8" t="s">
        <v>0</v>
      </c>
      <c r="F58" s="9" t="str">
        <f t="shared" si="1"/>
        <v>STOP 0.98-kern</v>
      </c>
      <c r="G58" s="9" t="s">
        <v>52</v>
      </c>
      <c r="H58" s="4" t="s">
        <v>34</v>
      </c>
      <c r="I58" s="4" t="str">
        <f t="shared" si="3"/>
        <v>LVBB-PUB</v>
      </c>
      <c r="J58" s="4" t="str">
        <f t="shared" si="3"/>
        <v>Ja</v>
      </c>
      <c r="K58" s="4" t="str">
        <f t="shared" si="3"/>
        <v>Ja</v>
      </c>
      <c r="L58" s="4" t="str">
        <f t="shared" si="3"/>
        <v>Ja</v>
      </c>
      <c r="M58" s="4" t="str">
        <f t="shared" si="3"/>
        <v>Ja</v>
      </c>
      <c r="N58" s="4" t="str">
        <f t="shared" si="3"/>
        <v>Ja</v>
      </c>
      <c r="O58" s="4" t="str">
        <f t="shared" si="3"/>
        <v>Ja</v>
      </c>
      <c r="P58" s="5" t="str">
        <f t="shared" si="3"/>
        <v>Ja</v>
      </c>
      <c r="Q58" s="46"/>
      <c r="R58" s="4" t="s">
        <v>53</v>
      </c>
      <c r="S58" s="5" t="s">
        <v>211</v>
      </c>
      <c r="T58" s="5"/>
      <c r="U58" s="5"/>
    </row>
    <row r="59" spans="1:21" s="42" customFormat="1" ht="57.6" x14ac:dyDescent="0.3">
      <c r="A59" s="39" t="s">
        <v>131</v>
      </c>
      <c r="B59" s="15">
        <v>2</v>
      </c>
      <c r="C59" s="9" t="s">
        <v>172</v>
      </c>
      <c r="D59" s="9" t="s">
        <v>103</v>
      </c>
      <c r="E59" s="40" t="s">
        <v>0</v>
      </c>
      <c r="F59" s="9" t="str">
        <f t="shared" si="1"/>
        <v>STOP 0.98-kern</v>
      </c>
      <c r="G59" s="9" t="s">
        <v>52</v>
      </c>
      <c r="H59" s="9" t="s">
        <v>34</v>
      </c>
      <c r="I59" s="9" t="str">
        <f t="shared" si="3"/>
        <v>LVBB-PUB</v>
      </c>
      <c r="J59" s="9" t="str">
        <f t="shared" si="3"/>
        <v>Ja</v>
      </c>
      <c r="K59" s="9" t="str">
        <f t="shared" si="3"/>
        <v>Ja</v>
      </c>
      <c r="L59" s="9" t="str">
        <f t="shared" si="3"/>
        <v>Ja</v>
      </c>
      <c r="M59" s="9" t="str">
        <f t="shared" si="3"/>
        <v>Ja</v>
      </c>
      <c r="N59" s="9" t="str">
        <f t="shared" si="3"/>
        <v>Ja</v>
      </c>
      <c r="O59" s="9" t="str">
        <f t="shared" si="3"/>
        <v>Ja</v>
      </c>
      <c r="P59" s="41" t="str">
        <f t="shared" si="3"/>
        <v>Ja</v>
      </c>
      <c r="Q59" s="50"/>
      <c r="R59" s="9" t="s">
        <v>53</v>
      </c>
      <c r="S59" s="41" t="s">
        <v>211</v>
      </c>
      <c r="T59" s="41"/>
      <c r="U59" s="41"/>
    </row>
    <row r="60" spans="1:21" s="42" customFormat="1" ht="57.6" hidden="1" x14ac:dyDescent="0.3">
      <c r="A60" s="16" t="s">
        <v>133</v>
      </c>
      <c r="B60" s="17">
        <v>2</v>
      </c>
      <c r="C60" s="17" t="s">
        <v>130</v>
      </c>
      <c r="D60" s="17" t="s">
        <v>104</v>
      </c>
      <c r="E60" s="18" t="s">
        <v>0</v>
      </c>
      <c r="F60" s="17" t="str">
        <f t="shared" si="1"/>
        <v>STOP 0.98-kern</v>
      </c>
      <c r="G60" s="17" t="s">
        <v>52</v>
      </c>
      <c r="H60" s="17" t="s">
        <v>34</v>
      </c>
      <c r="I60" s="17" t="str">
        <f t="shared" si="3"/>
        <v>LVBB-PUB</v>
      </c>
      <c r="J60" s="17" t="str">
        <f t="shared" si="3"/>
        <v>Ja</v>
      </c>
      <c r="K60" s="17" t="str">
        <f t="shared" si="3"/>
        <v>Ja</v>
      </c>
      <c r="L60" s="17" t="str">
        <f t="shared" si="3"/>
        <v>Ja</v>
      </c>
      <c r="M60" s="17" t="str">
        <f t="shared" si="3"/>
        <v>Ja</v>
      </c>
      <c r="N60" s="17" t="str">
        <f t="shared" si="3"/>
        <v>Ja</v>
      </c>
      <c r="O60" s="17" t="str">
        <f t="shared" si="3"/>
        <v>Ja</v>
      </c>
      <c r="P60" s="17" t="str">
        <f t="shared" si="3"/>
        <v>Ja</v>
      </c>
      <c r="Q60" s="17"/>
      <c r="R60" s="17" t="s">
        <v>53</v>
      </c>
      <c r="S60" s="19" t="s">
        <v>211</v>
      </c>
      <c r="T60" s="19"/>
      <c r="U60" s="19"/>
    </row>
    <row r="61" spans="1:21" s="42" customFormat="1" hidden="1" x14ac:dyDescent="0.3">
      <c r="A61" s="16" t="s">
        <v>133</v>
      </c>
      <c r="B61" s="17">
        <v>2</v>
      </c>
      <c r="C61" s="17" t="s">
        <v>130</v>
      </c>
      <c r="D61" s="17" t="s">
        <v>105</v>
      </c>
      <c r="E61" s="17" t="s">
        <v>39</v>
      </c>
      <c r="F61" s="17" t="str">
        <f t="shared" si="1"/>
        <v>STOP 0.98-kern</v>
      </c>
      <c r="G61" s="17" t="s">
        <v>52</v>
      </c>
      <c r="H61" s="17" t="s">
        <v>34</v>
      </c>
      <c r="I61" s="17" t="str">
        <f t="shared" si="3"/>
        <v>LVBB-PUB</v>
      </c>
      <c r="J61" s="17" t="str">
        <f t="shared" si="3"/>
        <v>Ja</v>
      </c>
      <c r="K61" s="17" t="str">
        <f t="shared" si="3"/>
        <v>Ja</v>
      </c>
      <c r="L61" s="17" t="str">
        <f t="shared" si="3"/>
        <v>Ja</v>
      </c>
      <c r="M61" s="17" t="str">
        <f t="shared" si="3"/>
        <v>Ja</v>
      </c>
      <c r="N61" s="17" t="str">
        <f t="shared" si="3"/>
        <v>Ja</v>
      </c>
      <c r="O61" s="17" t="str">
        <f t="shared" si="3"/>
        <v>Ja</v>
      </c>
      <c r="P61" s="17" t="str">
        <f t="shared" si="3"/>
        <v>Ja</v>
      </c>
      <c r="Q61" s="17"/>
      <c r="R61" s="17" t="s">
        <v>53</v>
      </c>
      <c r="S61" s="19" t="s">
        <v>211</v>
      </c>
      <c r="T61" s="19"/>
      <c r="U61" s="19"/>
    </row>
    <row r="62" spans="1:21" s="42" customFormat="1" ht="28.8" x14ac:dyDescent="0.3">
      <c r="A62" s="39" t="s">
        <v>131</v>
      </c>
      <c r="B62" s="15">
        <v>2</v>
      </c>
      <c r="C62" s="9" t="s">
        <v>173</v>
      </c>
      <c r="D62" s="9" t="s">
        <v>50</v>
      </c>
      <c r="E62" s="9" t="s">
        <v>0</v>
      </c>
      <c r="F62" s="9" t="str">
        <f t="shared" si="1"/>
        <v>STOP 0.98-kern</v>
      </c>
      <c r="G62" s="9" t="s">
        <v>52</v>
      </c>
      <c r="H62" s="9" t="s">
        <v>34</v>
      </c>
      <c r="I62" s="9" t="str">
        <f t="shared" si="3"/>
        <v>LVBB-PUB</v>
      </c>
      <c r="J62" s="9" t="str">
        <f t="shared" si="3"/>
        <v>Ja</v>
      </c>
      <c r="K62" s="9" t="str">
        <f t="shared" si="3"/>
        <v>Ja</v>
      </c>
      <c r="L62" s="9" t="str">
        <f t="shared" si="3"/>
        <v>Ja</v>
      </c>
      <c r="M62" s="9" t="str">
        <f t="shared" si="3"/>
        <v>Ja</v>
      </c>
      <c r="N62" s="9" t="str">
        <f t="shared" si="3"/>
        <v>Ja</v>
      </c>
      <c r="O62" s="9" t="str">
        <f t="shared" si="3"/>
        <v>Ja</v>
      </c>
      <c r="P62" s="41" t="str">
        <f t="shared" si="3"/>
        <v>Ja</v>
      </c>
      <c r="Q62" s="50"/>
      <c r="R62" s="9" t="s">
        <v>53</v>
      </c>
      <c r="S62" s="41" t="s">
        <v>211</v>
      </c>
      <c r="T62" s="41"/>
      <c r="U62" s="41"/>
    </row>
    <row r="63" spans="1:21" x14ac:dyDescent="0.3">
      <c r="A63" s="36" t="s">
        <v>132</v>
      </c>
      <c r="B63" s="4">
        <v>2</v>
      </c>
      <c r="C63" s="4" t="s">
        <v>174</v>
      </c>
      <c r="D63" s="4" t="s">
        <v>51</v>
      </c>
      <c r="E63" s="4" t="s">
        <v>39</v>
      </c>
      <c r="F63" s="4" t="str">
        <f t="shared" si="1"/>
        <v>STOP 0.98-kern</v>
      </c>
      <c r="G63" s="4" t="s">
        <v>52</v>
      </c>
      <c r="H63" s="4" t="s">
        <v>34</v>
      </c>
      <c r="I63" s="4" t="str">
        <f t="shared" si="3"/>
        <v>LVBB-PUB</v>
      </c>
      <c r="J63" s="4" t="str">
        <f t="shared" si="3"/>
        <v>Ja</v>
      </c>
      <c r="K63" s="4" t="str">
        <f t="shared" si="3"/>
        <v>Ja</v>
      </c>
      <c r="L63" s="4" t="str">
        <f t="shared" si="3"/>
        <v>Ja</v>
      </c>
      <c r="M63" s="4" t="str">
        <f t="shared" si="3"/>
        <v>Ja</v>
      </c>
      <c r="N63" s="4" t="str">
        <f t="shared" si="3"/>
        <v>Ja</v>
      </c>
      <c r="O63" s="4" t="str">
        <f t="shared" si="3"/>
        <v>Ja</v>
      </c>
      <c r="P63" s="5" t="str">
        <f t="shared" si="3"/>
        <v>Ja</v>
      </c>
      <c r="Q63" s="46"/>
      <c r="R63" s="4" t="s">
        <v>54</v>
      </c>
      <c r="S63" s="7" t="s">
        <v>211</v>
      </c>
      <c r="T63" s="7"/>
      <c r="U63" s="7"/>
    </row>
    <row r="64" spans="1:21" ht="43.2" x14ac:dyDescent="0.3">
      <c r="A64" s="36" t="s">
        <v>132</v>
      </c>
      <c r="B64" s="4">
        <v>2</v>
      </c>
      <c r="C64" s="4" t="s">
        <v>175</v>
      </c>
      <c r="D64" s="4" t="s">
        <v>55</v>
      </c>
      <c r="E64" s="4" t="s">
        <v>39</v>
      </c>
      <c r="F64" s="4" t="str">
        <f t="shared" si="1"/>
        <v>STOP 0.98-kern</v>
      </c>
      <c r="G64" s="4" t="s">
        <v>52</v>
      </c>
      <c r="H64" s="4" t="s">
        <v>36</v>
      </c>
      <c r="I64" s="4" t="str">
        <f t="shared" si="3"/>
        <v>LVBB-PUB</v>
      </c>
      <c r="J64" s="4" t="str">
        <f t="shared" si="3"/>
        <v>Ja</v>
      </c>
      <c r="K64" s="4" t="str">
        <f t="shared" si="3"/>
        <v>Ja</v>
      </c>
      <c r="L64" s="4" t="str">
        <f t="shared" si="3"/>
        <v>Ja</v>
      </c>
      <c r="M64" s="4" t="str">
        <f t="shared" si="3"/>
        <v>Ja</v>
      </c>
      <c r="N64" s="4" t="str">
        <f t="shared" si="3"/>
        <v>Ja</v>
      </c>
      <c r="O64" s="4" t="str">
        <f t="shared" si="3"/>
        <v>Ja</v>
      </c>
      <c r="P64" s="5" t="str">
        <f t="shared" si="3"/>
        <v>Ja</v>
      </c>
      <c r="Q64" s="46" t="s">
        <v>69</v>
      </c>
      <c r="R64" s="4" t="s">
        <v>54</v>
      </c>
      <c r="S64" s="7" t="s">
        <v>211</v>
      </c>
      <c r="T64" s="7"/>
      <c r="U64" s="7"/>
    </row>
    <row r="65" spans="1:21" ht="43.2" x14ac:dyDescent="0.3">
      <c r="A65" s="36" t="s">
        <v>132</v>
      </c>
      <c r="B65" s="4">
        <v>2</v>
      </c>
      <c r="C65" s="4" t="s">
        <v>176</v>
      </c>
      <c r="D65" s="4" t="s">
        <v>56</v>
      </c>
      <c r="E65" s="4" t="s">
        <v>0</v>
      </c>
      <c r="F65" s="4" t="str">
        <f t="shared" si="1"/>
        <v>STOP 0.98-kern</v>
      </c>
      <c r="G65" s="4" t="s">
        <v>52</v>
      </c>
      <c r="H65" s="4" t="s">
        <v>36</v>
      </c>
      <c r="I65" s="4" t="str">
        <f t="shared" si="3"/>
        <v>LVBB-PUB</v>
      </c>
      <c r="J65" s="4" t="str">
        <f t="shared" si="3"/>
        <v>Ja</v>
      </c>
      <c r="K65" s="4" t="str">
        <f t="shared" si="3"/>
        <v>Ja</v>
      </c>
      <c r="L65" s="4" t="str">
        <f t="shared" si="3"/>
        <v>Ja</v>
      </c>
      <c r="M65" s="4" t="str">
        <f t="shared" si="3"/>
        <v>Ja</v>
      </c>
      <c r="N65" s="4" t="str">
        <f t="shared" si="3"/>
        <v>Ja</v>
      </c>
      <c r="O65" s="4" t="str">
        <f t="shared" si="3"/>
        <v>Ja</v>
      </c>
      <c r="P65" s="5" t="str">
        <f t="shared" si="3"/>
        <v>Ja</v>
      </c>
      <c r="Q65" s="46"/>
      <c r="R65" s="4" t="s">
        <v>53</v>
      </c>
      <c r="S65" s="5" t="s">
        <v>211</v>
      </c>
      <c r="T65" s="5"/>
      <c r="U65" s="5"/>
    </row>
    <row r="66" spans="1:21" ht="43.2" x14ac:dyDescent="0.3">
      <c r="A66" s="36" t="s">
        <v>132</v>
      </c>
      <c r="B66" s="4">
        <v>2</v>
      </c>
      <c r="C66" s="4" t="s">
        <v>177</v>
      </c>
      <c r="D66" s="4" t="s">
        <v>57</v>
      </c>
      <c r="E66" s="4" t="s">
        <v>0</v>
      </c>
      <c r="F66" s="4" t="str">
        <f t="shared" si="1"/>
        <v>STOP 0.98-kern</v>
      </c>
      <c r="G66" s="4" t="s">
        <v>52</v>
      </c>
      <c r="H66" s="4" t="s">
        <v>36</v>
      </c>
      <c r="I66" s="4" t="str">
        <f t="shared" si="3"/>
        <v>LVBB-PUB</v>
      </c>
      <c r="J66" s="4" t="str">
        <f t="shared" si="3"/>
        <v>Ja</v>
      </c>
      <c r="K66" s="4" t="str">
        <f t="shared" si="3"/>
        <v>Ja</v>
      </c>
      <c r="L66" s="4" t="str">
        <f t="shared" si="3"/>
        <v>Ja</v>
      </c>
      <c r="M66" s="4" t="str">
        <f t="shared" si="3"/>
        <v>Ja</v>
      </c>
      <c r="N66" s="4" t="str">
        <f t="shared" si="3"/>
        <v>Ja</v>
      </c>
      <c r="O66" s="4" t="str">
        <f t="shared" si="3"/>
        <v>Ja</v>
      </c>
      <c r="P66" s="5" t="str">
        <f t="shared" si="3"/>
        <v>Ja</v>
      </c>
      <c r="Q66" s="51" t="s">
        <v>127</v>
      </c>
      <c r="R66" s="4" t="s">
        <v>53</v>
      </c>
      <c r="S66" s="7" t="s">
        <v>211</v>
      </c>
      <c r="T66" s="7"/>
      <c r="U66" s="7"/>
    </row>
    <row r="67" spans="1:21" ht="43.2" x14ac:dyDescent="0.3">
      <c r="A67" s="36" t="s">
        <v>132</v>
      </c>
      <c r="B67" s="4">
        <v>2</v>
      </c>
      <c r="C67" s="4" t="s">
        <v>178</v>
      </c>
      <c r="D67" s="4" t="s">
        <v>58</v>
      </c>
      <c r="E67" s="4" t="s">
        <v>39</v>
      </c>
      <c r="F67" s="4" t="str">
        <f t="shared" si="1"/>
        <v>STOP 0.98-kern</v>
      </c>
      <c r="G67" s="4" t="s">
        <v>52</v>
      </c>
      <c r="H67" s="4" t="s">
        <v>36</v>
      </c>
      <c r="I67" s="4" t="str">
        <f t="shared" si="3"/>
        <v>LVBB-PUB</v>
      </c>
      <c r="J67" s="4" t="str">
        <f t="shared" si="3"/>
        <v>Ja</v>
      </c>
      <c r="K67" s="4" t="str">
        <f t="shared" si="3"/>
        <v>Ja</v>
      </c>
      <c r="L67" s="4" t="str">
        <f t="shared" si="3"/>
        <v>Ja</v>
      </c>
      <c r="M67" s="4" t="str">
        <f t="shared" si="3"/>
        <v>Ja</v>
      </c>
      <c r="N67" s="4" t="str">
        <f t="shared" si="3"/>
        <v>Ja</v>
      </c>
      <c r="O67" s="4" t="str">
        <f t="shared" si="3"/>
        <v>Ja</v>
      </c>
      <c r="P67" s="5" t="str">
        <f t="shared" ref="J67:P95" si="4">P$2</f>
        <v>Ja</v>
      </c>
      <c r="Q67" s="46"/>
      <c r="R67" s="4" t="s">
        <v>53</v>
      </c>
      <c r="S67" s="5" t="s">
        <v>211</v>
      </c>
      <c r="T67" s="5"/>
      <c r="U67" s="5"/>
    </row>
    <row r="68" spans="1:21" ht="43.2" x14ac:dyDescent="0.3">
      <c r="A68" s="36" t="s">
        <v>132</v>
      </c>
      <c r="B68" s="4">
        <v>2</v>
      </c>
      <c r="C68" s="4" t="s">
        <v>179</v>
      </c>
      <c r="D68" s="4" t="s">
        <v>59</v>
      </c>
      <c r="E68" s="4" t="s">
        <v>39</v>
      </c>
      <c r="F68" s="4" t="str">
        <f t="shared" ref="F68:F95" si="5">F$2</f>
        <v>STOP 0.98-kern</v>
      </c>
      <c r="G68" s="4" t="s">
        <v>52</v>
      </c>
      <c r="H68" s="4" t="s">
        <v>36</v>
      </c>
      <c r="I68" s="4" t="str">
        <f t="shared" ref="I68:I95" si="6">I$2</f>
        <v>LVBB-PUB</v>
      </c>
      <c r="J68" s="4" t="str">
        <f t="shared" si="4"/>
        <v>Ja</v>
      </c>
      <c r="K68" s="4" t="str">
        <f t="shared" si="4"/>
        <v>Ja</v>
      </c>
      <c r="L68" s="4" t="str">
        <f t="shared" si="4"/>
        <v>Ja</v>
      </c>
      <c r="M68" s="4" t="str">
        <f t="shared" si="4"/>
        <v>Ja</v>
      </c>
      <c r="N68" s="4" t="str">
        <f t="shared" si="4"/>
        <v>Ja</v>
      </c>
      <c r="O68" s="4" t="str">
        <f t="shared" si="4"/>
        <v>Ja</v>
      </c>
      <c r="P68" s="5" t="str">
        <f t="shared" si="4"/>
        <v>Ja</v>
      </c>
      <c r="Q68" s="46"/>
      <c r="R68" s="4" t="s">
        <v>53</v>
      </c>
      <c r="S68" s="5" t="s">
        <v>211</v>
      </c>
      <c r="T68" s="5"/>
      <c r="U68" s="5"/>
    </row>
    <row r="69" spans="1:21" ht="43.2" x14ac:dyDescent="0.3">
      <c r="A69" s="36" t="s">
        <v>132</v>
      </c>
      <c r="B69" s="4">
        <v>2</v>
      </c>
      <c r="C69" s="4" t="s">
        <v>180</v>
      </c>
      <c r="D69" s="4" t="s">
        <v>60</v>
      </c>
      <c r="E69" s="4" t="s">
        <v>39</v>
      </c>
      <c r="F69" s="4" t="str">
        <f t="shared" si="5"/>
        <v>STOP 0.98-kern</v>
      </c>
      <c r="G69" s="4" t="s">
        <v>52</v>
      </c>
      <c r="H69" s="4" t="s">
        <v>36</v>
      </c>
      <c r="I69" s="4" t="str">
        <f t="shared" si="6"/>
        <v>LVBB-PUB</v>
      </c>
      <c r="J69" s="4" t="str">
        <f t="shared" si="4"/>
        <v>Ja</v>
      </c>
      <c r="K69" s="4" t="str">
        <f t="shared" si="4"/>
        <v>Ja</v>
      </c>
      <c r="L69" s="4" t="str">
        <f t="shared" si="4"/>
        <v>Ja</v>
      </c>
      <c r="M69" s="4" t="str">
        <f t="shared" si="4"/>
        <v>Ja</v>
      </c>
      <c r="N69" s="4" t="str">
        <f t="shared" si="4"/>
        <v>Ja</v>
      </c>
      <c r="O69" s="4" t="str">
        <f t="shared" si="4"/>
        <v>Ja</v>
      </c>
      <c r="P69" s="5" t="str">
        <f t="shared" si="4"/>
        <v>Ja</v>
      </c>
      <c r="Q69" s="46"/>
      <c r="R69" s="4" t="s">
        <v>53</v>
      </c>
      <c r="S69" s="5" t="s">
        <v>211</v>
      </c>
      <c r="T69" s="5"/>
      <c r="U69" s="5"/>
    </row>
    <row r="70" spans="1:21" ht="43.2" x14ac:dyDescent="0.3">
      <c r="A70" s="36" t="s">
        <v>132</v>
      </c>
      <c r="B70" s="4">
        <v>2</v>
      </c>
      <c r="C70" s="4" t="s">
        <v>181</v>
      </c>
      <c r="D70" s="4" t="s">
        <v>61</v>
      </c>
      <c r="E70" s="4" t="s">
        <v>39</v>
      </c>
      <c r="F70" s="4" t="str">
        <f t="shared" si="5"/>
        <v>STOP 0.98-kern</v>
      </c>
      <c r="G70" s="4" t="s">
        <v>52</v>
      </c>
      <c r="H70" s="4" t="s">
        <v>36</v>
      </c>
      <c r="I70" s="4" t="str">
        <f t="shared" si="6"/>
        <v>LVBB-PUB</v>
      </c>
      <c r="J70" s="4" t="str">
        <f t="shared" si="4"/>
        <v>Ja</v>
      </c>
      <c r="K70" s="4" t="str">
        <f t="shared" si="4"/>
        <v>Ja</v>
      </c>
      <c r="L70" s="4" t="str">
        <f t="shared" si="4"/>
        <v>Ja</v>
      </c>
      <c r="M70" s="4" t="str">
        <f t="shared" si="4"/>
        <v>Ja</v>
      </c>
      <c r="N70" s="4" t="str">
        <f t="shared" si="4"/>
        <v>Ja</v>
      </c>
      <c r="O70" s="4" t="str">
        <f t="shared" si="4"/>
        <v>Ja</v>
      </c>
      <c r="P70" s="5" t="str">
        <f t="shared" si="4"/>
        <v>Ja</v>
      </c>
      <c r="Q70" s="46"/>
      <c r="R70" s="4" t="s">
        <v>53</v>
      </c>
      <c r="S70" s="5" t="s">
        <v>211</v>
      </c>
      <c r="T70" s="5"/>
      <c r="U70" s="5"/>
    </row>
    <row r="71" spans="1:21" x14ac:dyDescent="0.3">
      <c r="A71" s="36"/>
      <c r="B71" s="4"/>
      <c r="C71" s="4"/>
      <c r="D71" s="29" t="s">
        <v>62</v>
      </c>
      <c r="E71" s="10"/>
      <c r="F71" s="4"/>
      <c r="G71" s="4"/>
      <c r="H71" s="4"/>
      <c r="I71" s="4"/>
      <c r="J71" s="4"/>
      <c r="K71" s="4"/>
      <c r="L71" s="4"/>
      <c r="M71" s="4"/>
      <c r="N71" s="4"/>
      <c r="O71" s="4"/>
      <c r="P71" s="5"/>
      <c r="Q71" s="46"/>
      <c r="R71" s="4"/>
      <c r="S71" s="5" t="s">
        <v>211</v>
      </c>
      <c r="T71" s="5"/>
      <c r="U71" s="5"/>
    </row>
    <row r="72" spans="1:21" ht="43.2" x14ac:dyDescent="0.3">
      <c r="A72" s="36" t="s">
        <v>132</v>
      </c>
      <c r="B72" s="4">
        <v>2</v>
      </c>
      <c r="C72" s="4" t="s">
        <v>182</v>
      </c>
      <c r="D72" s="4" t="s">
        <v>63</v>
      </c>
      <c r="E72" s="4" t="s">
        <v>0</v>
      </c>
      <c r="F72" s="4" t="str">
        <f t="shared" si="5"/>
        <v>STOP 0.98-kern</v>
      </c>
      <c r="G72" s="4" t="s">
        <v>52</v>
      </c>
      <c r="H72" s="4" t="s">
        <v>36</v>
      </c>
      <c r="I72" s="4" t="str">
        <f t="shared" si="6"/>
        <v>LVBB-PUB</v>
      </c>
      <c r="J72" s="4" t="str">
        <f t="shared" si="4"/>
        <v>Ja</v>
      </c>
      <c r="K72" s="4" t="str">
        <f t="shared" si="4"/>
        <v>Ja</v>
      </c>
      <c r="L72" s="4" t="str">
        <f t="shared" si="4"/>
        <v>Ja</v>
      </c>
      <c r="M72" s="4" t="str">
        <f t="shared" si="4"/>
        <v>Ja</v>
      </c>
      <c r="N72" s="4" t="str">
        <f t="shared" si="4"/>
        <v>Ja</v>
      </c>
      <c r="O72" s="4" t="str">
        <f t="shared" si="4"/>
        <v>Ja</v>
      </c>
      <c r="P72" s="5" t="str">
        <f t="shared" si="4"/>
        <v>Ja</v>
      </c>
      <c r="Q72" s="46"/>
      <c r="R72" s="4" t="s">
        <v>53</v>
      </c>
      <c r="S72" s="5" t="s">
        <v>211</v>
      </c>
      <c r="T72" s="5"/>
      <c r="U72" s="5"/>
    </row>
    <row r="73" spans="1:21" s="42" customFormat="1" ht="43.2" x14ac:dyDescent="0.3">
      <c r="A73" s="39" t="s">
        <v>131</v>
      </c>
      <c r="B73" s="15">
        <v>2</v>
      </c>
      <c r="C73" s="9" t="s">
        <v>183</v>
      </c>
      <c r="D73" s="9" t="s">
        <v>64</v>
      </c>
      <c r="E73" s="9" t="s">
        <v>39</v>
      </c>
      <c r="F73" s="9" t="str">
        <f t="shared" si="5"/>
        <v>STOP 0.98-kern</v>
      </c>
      <c r="G73" s="9" t="s">
        <v>52</v>
      </c>
      <c r="H73" s="9" t="s">
        <v>36</v>
      </c>
      <c r="I73" s="9" t="str">
        <f t="shared" si="6"/>
        <v>LVBB-PUB</v>
      </c>
      <c r="J73" s="9" t="str">
        <f t="shared" si="4"/>
        <v>Ja</v>
      </c>
      <c r="K73" s="9" t="str">
        <f t="shared" si="4"/>
        <v>Ja</v>
      </c>
      <c r="L73" s="9" t="str">
        <f t="shared" si="4"/>
        <v>Ja</v>
      </c>
      <c r="M73" s="9" t="str">
        <f t="shared" si="4"/>
        <v>Ja</v>
      </c>
      <c r="N73" s="9" t="str">
        <f t="shared" si="4"/>
        <v>Ja</v>
      </c>
      <c r="O73" s="9" t="str">
        <f t="shared" si="4"/>
        <v>Ja</v>
      </c>
      <c r="P73" s="41" t="str">
        <f t="shared" si="4"/>
        <v>Ja</v>
      </c>
      <c r="Q73" s="50"/>
      <c r="R73" s="9" t="s">
        <v>53</v>
      </c>
      <c r="S73" s="41" t="s">
        <v>211</v>
      </c>
      <c r="T73" s="41"/>
      <c r="U73" s="41"/>
    </row>
    <row r="74" spans="1:21" s="42" customFormat="1" ht="43.2" x14ac:dyDescent="0.3">
      <c r="A74" s="39" t="s">
        <v>131</v>
      </c>
      <c r="B74" s="15">
        <v>2</v>
      </c>
      <c r="C74" s="9" t="s">
        <v>184</v>
      </c>
      <c r="D74" s="9" t="s">
        <v>65</v>
      </c>
      <c r="E74" s="9" t="s">
        <v>39</v>
      </c>
      <c r="F74" s="9" t="str">
        <f t="shared" si="5"/>
        <v>STOP 0.98-kern</v>
      </c>
      <c r="G74" s="9" t="s">
        <v>52</v>
      </c>
      <c r="H74" s="9" t="s">
        <v>36</v>
      </c>
      <c r="I74" s="9" t="str">
        <f t="shared" si="6"/>
        <v>LVBB-PUB</v>
      </c>
      <c r="J74" s="9" t="str">
        <f t="shared" si="4"/>
        <v>Ja</v>
      </c>
      <c r="K74" s="9" t="str">
        <f t="shared" si="4"/>
        <v>Ja</v>
      </c>
      <c r="L74" s="9" t="str">
        <f t="shared" si="4"/>
        <v>Ja</v>
      </c>
      <c r="M74" s="9" t="str">
        <f t="shared" si="4"/>
        <v>Ja</v>
      </c>
      <c r="N74" s="9" t="str">
        <f t="shared" si="4"/>
        <v>Ja</v>
      </c>
      <c r="O74" s="9" t="str">
        <f t="shared" si="4"/>
        <v>Ja</v>
      </c>
      <c r="P74" s="41" t="str">
        <f t="shared" si="4"/>
        <v>Ja</v>
      </c>
      <c r="Q74" s="50" t="s">
        <v>70</v>
      </c>
      <c r="R74" s="9" t="s">
        <v>53</v>
      </c>
      <c r="S74" s="41" t="s">
        <v>211</v>
      </c>
      <c r="T74" s="41"/>
      <c r="U74" s="41"/>
    </row>
    <row r="75" spans="1:21" s="42" customFormat="1" ht="43.2" x14ac:dyDescent="0.3">
      <c r="A75" s="39" t="s">
        <v>131</v>
      </c>
      <c r="B75" s="15">
        <v>2</v>
      </c>
      <c r="C75" s="9" t="s">
        <v>185</v>
      </c>
      <c r="D75" s="9" t="s">
        <v>66</v>
      </c>
      <c r="E75" s="9" t="s">
        <v>39</v>
      </c>
      <c r="F75" s="9" t="str">
        <f t="shared" si="5"/>
        <v>STOP 0.98-kern</v>
      </c>
      <c r="G75" s="9" t="s">
        <v>52</v>
      </c>
      <c r="H75" s="9" t="s">
        <v>36</v>
      </c>
      <c r="I75" s="9" t="str">
        <f t="shared" si="6"/>
        <v>LVBB-PUB</v>
      </c>
      <c r="J75" s="9" t="str">
        <f t="shared" si="4"/>
        <v>Ja</v>
      </c>
      <c r="K75" s="9" t="str">
        <f t="shared" si="4"/>
        <v>Ja</v>
      </c>
      <c r="L75" s="9" t="str">
        <f t="shared" si="4"/>
        <v>Ja</v>
      </c>
      <c r="M75" s="9" t="str">
        <f t="shared" si="4"/>
        <v>Ja</v>
      </c>
      <c r="N75" s="9" t="str">
        <f t="shared" si="4"/>
        <v>Ja</v>
      </c>
      <c r="O75" s="9" t="str">
        <f t="shared" si="4"/>
        <v>Ja</v>
      </c>
      <c r="P75" s="41" t="str">
        <f t="shared" si="4"/>
        <v>Ja</v>
      </c>
      <c r="Q75" s="50"/>
      <c r="R75" s="9" t="s">
        <v>53</v>
      </c>
      <c r="S75" s="41" t="s">
        <v>211</v>
      </c>
      <c r="T75" s="41"/>
      <c r="U75" s="41"/>
    </row>
    <row r="76" spans="1:21" x14ac:dyDescent="0.3">
      <c r="A76" s="36"/>
      <c r="B76" s="4"/>
      <c r="C76" s="4"/>
      <c r="D76" s="29" t="s">
        <v>67</v>
      </c>
      <c r="E76" s="10"/>
      <c r="F76" s="4"/>
      <c r="G76" s="4"/>
      <c r="H76" s="4"/>
      <c r="I76" s="4"/>
      <c r="J76" s="4"/>
      <c r="K76" s="4"/>
      <c r="L76" s="4"/>
      <c r="M76" s="4"/>
      <c r="N76" s="4"/>
      <c r="O76" s="4"/>
      <c r="P76" s="5"/>
      <c r="Q76" s="46"/>
      <c r="R76" s="4"/>
      <c r="S76" s="5" t="s">
        <v>211</v>
      </c>
      <c r="T76" s="5"/>
      <c r="U76" s="5"/>
    </row>
    <row r="77" spans="1:21" ht="129.6" x14ac:dyDescent="0.3">
      <c r="A77" s="36" t="s">
        <v>132</v>
      </c>
      <c r="B77" s="4">
        <v>2</v>
      </c>
      <c r="C77" s="4" t="s">
        <v>186</v>
      </c>
      <c r="D77" s="4" t="s">
        <v>68</v>
      </c>
      <c r="E77" s="4" t="s">
        <v>39</v>
      </c>
      <c r="F77" s="4" t="str">
        <f t="shared" si="5"/>
        <v>STOP 0.98-kern</v>
      </c>
      <c r="G77" s="4" t="s">
        <v>72</v>
      </c>
      <c r="H77" s="4" t="s">
        <v>36</v>
      </c>
      <c r="I77" s="4" t="str">
        <f t="shared" si="6"/>
        <v>LVBB-PUB</v>
      </c>
      <c r="J77" s="4" t="str">
        <f t="shared" si="4"/>
        <v>Ja</v>
      </c>
      <c r="K77" s="4" t="str">
        <f t="shared" si="4"/>
        <v>Ja</v>
      </c>
      <c r="L77" s="4" t="str">
        <f t="shared" si="4"/>
        <v>Ja</v>
      </c>
      <c r="M77" s="4" t="str">
        <f t="shared" si="4"/>
        <v>Ja</v>
      </c>
      <c r="N77" s="4" t="str">
        <f t="shared" si="4"/>
        <v>Ja</v>
      </c>
      <c r="O77" s="4" t="str">
        <f t="shared" si="4"/>
        <v>Ja</v>
      </c>
      <c r="P77" s="5" t="str">
        <f t="shared" si="4"/>
        <v>Ja</v>
      </c>
      <c r="Q77" s="52" t="s">
        <v>71</v>
      </c>
      <c r="R77" s="4" t="s">
        <v>53</v>
      </c>
      <c r="S77" s="7" t="s">
        <v>211</v>
      </c>
      <c r="T77" s="7"/>
      <c r="U77" s="7"/>
    </row>
    <row r="78" spans="1:21" x14ac:dyDescent="0.3">
      <c r="A78" s="36"/>
      <c r="B78" s="4"/>
      <c r="C78" s="4"/>
      <c r="D78" s="29" t="s">
        <v>73</v>
      </c>
      <c r="E78" s="4"/>
      <c r="F78" s="4"/>
      <c r="G78" s="4"/>
      <c r="H78" s="4"/>
      <c r="I78" s="4"/>
      <c r="J78" s="4"/>
      <c r="K78" s="4"/>
      <c r="L78" s="4"/>
      <c r="M78" s="4"/>
      <c r="N78" s="4"/>
      <c r="O78" s="4"/>
      <c r="P78" s="5"/>
      <c r="Q78" s="46"/>
      <c r="R78" s="4"/>
      <c r="S78" s="5" t="s">
        <v>211</v>
      </c>
      <c r="T78" s="5"/>
      <c r="U78" s="5"/>
    </row>
    <row r="79" spans="1:21" ht="28.8" x14ac:dyDescent="0.3">
      <c r="A79" s="36" t="s">
        <v>132</v>
      </c>
      <c r="B79" s="4">
        <v>2</v>
      </c>
      <c r="C79" s="4" t="s">
        <v>187</v>
      </c>
      <c r="D79" s="4" t="s">
        <v>191</v>
      </c>
      <c r="E79" s="4"/>
      <c r="F79" s="4" t="str">
        <f t="shared" si="5"/>
        <v>STOP 0.98-kern</v>
      </c>
      <c r="G79" s="4" t="s">
        <v>72</v>
      </c>
      <c r="H79" s="4"/>
      <c r="I79" s="4" t="str">
        <f t="shared" si="6"/>
        <v>LVBB-PUB</v>
      </c>
      <c r="J79" s="4" t="str">
        <f t="shared" si="4"/>
        <v>Ja</v>
      </c>
      <c r="K79" s="4" t="str">
        <f t="shared" si="4"/>
        <v>Ja</v>
      </c>
      <c r="L79" s="4" t="str">
        <f t="shared" si="4"/>
        <v>Ja</v>
      </c>
      <c r="M79" s="4" t="str">
        <f t="shared" si="4"/>
        <v>Ja</v>
      </c>
      <c r="N79" s="4" t="str">
        <f t="shared" si="4"/>
        <v>Ja</v>
      </c>
      <c r="O79" s="4" t="str">
        <f t="shared" si="4"/>
        <v>Ja</v>
      </c>
      <c r="P79" s="5" t="str">
        <f t="shared" si="4"/>
        <v>Ja</v>
      </c>
      <c r="Q79" s="46"/>
      <c r="R79" s="4" t="s">
        <v>53</v>
      </c>
      <c r="S79" s="5" t="s">
        <v>211</v>
      </c>
      <c r="T79" s="5"/>
      <c r="U79" s="5"/>
    </row>
    <row r="80" spans="1:21" s="43" customFormat="1" ht="43.2" hidden="1" x14ac:dyDescent="0.3">
      <c r="A80" s="16" t="s">
        <v>133</v>
      </c>
      <c r="B80" s="24">
        <v>2</v>
      </c>
      <c r="C80" s="17" t="s">
        <v>130</v>
      </c>
      <c r="D80" s="24" t="s">
        <v>106</v>
      </c>
      <c r="E80" s="24" t="s">
        <v>0</v>
      </c>
      <c r="F80" s="24" t="str">
        <f t="shared" si="5"/>
        <v>STOP 0.98-kern</v>
      </c>
      <c r="G80" s="24" t="s">
        <v>72</v>
      </c>
      <c r="H80" s="24" t="s">
        <v>36</v>
      </c>
      <c r="I80" s="24" t="str">
        <f t="shared" si="6"/>
        <v>LVBB-PUB</v>
      </c>
      <c r="J80" s="24" t="str">
        <f t="shared" si="4"/>
        <v>Ja</v>
      </c>
      <c r="K80" s="24" t="str">
        <f t="shared" si="4"/>
        <v>Ja</v>
      </c>
      <c r="L80" s="24" t="str">
        <f t="shared" si="4"/>
        <v>Ja</v>
      </c>
      <c r="M80" s="24" t="str">
        <f t="shared" si="4"/>
        <v>Ja</v>
      </c>
      <c r="N80" s="24" t="str">
        <f t="shared" si="4"/>
        <v>Ja</v>
      </c>
      <c r="O80" s="24" t="str">
        <f t="shared" si="4"/>
        <v>Ja</v>
      </c>
      <c r="P80" s="24" t="str">
        <f t="shared" si="4"/>
        <v>Ja</v>
      </c>
      <c r="Q80" s="24"/>
      <c r="R80" s="24" t="s">
        <v>53</v>
      </c>
      <c r="S80" s="25" t="s">
        <v>211</v>
      </c>
      <c r="T80" s="25"/>
      <c r="U80" s="25"/>
    </row>
    <row r="81" spans="1:21" s="42" customFormat="1" ht="43.2" hidden="1" x14ac:dyDescent="0.3">
      <c r="A81" s="16" t="s">
        <v>133</v>
      </c>
      <c r="B81" s="17">
        <v>2</v>
      </c>
      <c r="C81" s="17" t="s">
        <v>130</v>
      </c>
      <c r="D81" s="17" t="s">
        <v>107</v>
      </c>
      <c r="E81" s="17" t="s">
        <v>0</v>
      </c>
      <c r="F81" s="17" t="str">
        <f t="shared" si="5"/>
        <v>STOP 0.98-kern</v>
      </c>
      <c r="G81" s="17" t="s">
        <v>72</v>
      </c>
      <c r="H81" s="17" t="s">
        <v>36</v>
      </c>
      <c r="I81" s="17" t="str">
        <f t="shared" si="6"/>
        <v>LVBB-PUB</v>
      </c>
      <c r="J81" s="17" t="str">
        <f t="shared" si="4"/>
        <v>Ja</v>
      </c>
      <c r="K81" s="17" t="str">
        <f t="shared" si="4"/>
        <v>Ja</v>
      </c>
      <c r="L81" s="17" t="str">
        <f t="shared" si="4"/>
        <v>Ja</v>
      </c>
      <c r="M81" s="17" t="str">
        <f t="shared" si="4"/>
        <v>Ja</v>
      </c>
      <c r="N81" s="17" t="str">
        <f t="shared" si="4"/>
        <v>Ja</v>
      </c>
      <c r="O81" s="17" t="str">
        <f t="shared" si="4"/>
        <v>Ja</v>
      </c>
      <c r="P81" s="17" t="str">
        <f t="shared" si="4"/>
        <v>Ja</v>
      </c>
      <c r="Q81" s="17"/>
      <c r="R81" s="17" t="s">
        <v>53</v>
      </c>
      <c r="S81" s="19" t="s">
        <v>211</v>
      </c>
      <c r="T81" s="19"/>
      <c r="U81" s="19"/>
    </row>
    <row r="82" spans="1:21" s="42" customFormat="1" ht="43.2" hidden="1" x14ac:dyDescent="0.3">
      <c r="A82" s="16" t="s">
        <v>133</v>
      </c>
      <c r="B82" s="17">
        <v>2</v>
      </c>
      <c r="C82" s="17" t="s">
        <v>130</v>
      </c>
      <c r="D82" s="17" t="s">
        <v>108</v>
      </c>
      <c r="E82" s="17" t="s">
        <v>0</v>
      </c>
      <c r="F82" s="17" t="str">
        <f t="shared" si="5"/>
        <v>STOP 0.98-kern</v>
      </c>
      <c r="G82" s="17" t="s">
        <v>72</v>
      </c>
      <c r="H82" s="17" t="s">
        <v>36</v>
      </c>
      <c r="I82" s="17" t="str">
        <f t="shared" si="6"/>
        <v>LVBB-PUB</v>
      </c>
      <c r="J82" s="17" t="str">
        <f t="shared" si="4"/>
        <v>Ja</v>
      </c>
      <c r="K82" s="17" t="str">
        <f t="shared" si="4"/>
        <v>Ja</v>
      </c>
      <c r="L82" s="17" t="str">
        <f t="shared" si="4"/>
        <v>Ja</v>
      </c>
      <c r="M82" s="17" t="str">
        <f t="shared" si="4"/>
        <v>Ja</v>
      </c>
      <c r="N82" s="17" t="str">
        <f t="shared" si="4"/>
        <v>Ja</v>
      </c>
      <c r="O82" s="17" t="str">
        <f t="shared" si="4"/>
        <v>Ja</v>
      </c>
      <c r="P82" s="17" t="str">
        <f t="shared" si="4"/>
        <v>Ja</v>
      </c>
      <c r="Q82" s="17"/>
      <c r="R82" s="17" t="s">
        <v>53</v>
      </c>
      <c r="S82" s="19" t="s">
        <v>211</v>
      </c>
      <c r="T82" s="19"/>
      <c r="U82" s="19"/>
    </row>
    <row r="83" spans="1:21" s="42" customFormat="1" ht="43.2" hidden="1" x14ac:dyDescent="0.3">
      <c r="A83" s="16" t="s">
        <v>133</v>
      </c>
      <c r="B83" s="17">
        <v>2</v>
      </c>
      <c r="C83" s="17" t="s">
        <v>130</v>
      </c>
      <c r="D83" s="17" t="s">
        <v>109</v>
      </c>
      <c r="E83" s="17" t="s">
        <v>0</v>
      </c>
      <c r="F83" s="17" t="str">
        <f t="shared" si="5"/>
        <v>STOP 0.98-kern</v>
      </c>
      <c r="G83" s="17" t="s">
        <v>72</v>
      </c>
      <c r="H83" s="17" t="s">
        <v>36</v>
      </c>
      <c r="I83" s="17" t="str">
        <f t="shared" si="6"/>
        <v>LVBB-PUB</v>
      </c>
      <c r="J83" s="17" t="str">
        <f t="shared" si="4"/>
        <v>Ja</v>
      </c>
      <c r="K83" s="17" t="str">
        <f t="shared" si="4"/>
        <v>Ja</v>
      </c>
      <c r="L83" s="17" t="str">
        <f t="shared" si="4"/>
        <v>Ja</v>
      </c>
      <c r="M83" s="17" t="str">
        <f t="shared" si="4"/>
        <v>Ja</v>
      </c>
      <c r="N83" s="17" t="str">
        <f t="shared" si="4"/>
        <v>Ja</v>
      </c>
      <c r="O83" s="17" t="str">
        <f t="shared" si="4"/>
        <v>Ja</v>
      </c>
      <c r="P83" s="17" t="str">
        <f t="shared" si="4"/>
        <v>Ja</v>
      </c>
      <c r="Q83" s="17"/>
      <c r="R83" s="17" t="s">
        <v>53</v>
      </c>
      <c r="S83" s="19" t="s">
        <v>211</v>
      </c>
      <c r="T83" s="19"/>
      <c r="U83" s="19"/>
    </row>
    <row r="84" spans="1:21" s="42" customFormat="1" ht="43.2" hidden="1" x14ac:dyDescent="0.3">
      <c r="A84" s="16" t="s">
        <v>133</v>
      </c>
      <c r="B84" s="17">
        <v>2</v>
      </c>
      <c r="C84" s="17" t="s">
        <v>130</v>
      </c>
      <c r="D84" s="17" t="s">
        <v>110</v>
      </c>
      <c r="E84" s="17" t="s">
        <v>0</v>
      </c>
      <c r="F84" s="17" t="str">
        <f t="shared" si="5"/>
        <v>STOP 0.98-kern</v>
      </c>
      <c r="G84" s="17" t="s">
        <v>72</v>
      </c>
      <c r="H84" s="17" t="s">
        <v>36</v>
      </c>
      <c r="I84" s="17" t="str">
        <f t="shared" si="6"/>
        <v>LVBB-PUB</v>
      </c>
      <c r="J84" s="17" t="str">
        <f t="shared" si="4"/>
        <v>Ja</v>
      </c>
      <c r="K84" s="17" t="str">
        <f t="shared" si="4"/>
        <v>Ja</v>
      </c>
      <c r="L84" s="17" t="str">
        <f t="shared" si="4"/>
        <v>Ja</v>
      </c>
      <c r="M84" s="17" t="str">
        <f t="shared" si="4"/>
        <v>Ja</v>
      </c>
      <c r="N84" s="17" t="str">
        <f t="shared" si="4"/>
        <v>Ja</v>
      </c>
      <c r="O84" s="17" t="str">
        <f t="shared" si="4"/>
        <v>Ja</v>
      </c>
      <c r="P84" s="17" t="str">
        <f t="shared" si="4"/>
        <v>Ja</v>
      </c>
      <c r="Q84" s="17"/>
      <c r="R84" s="17" t="s">
        <v>53</v>
      </c>
      <c r="S84" s="19" t="s">
        <v>211</v>
      </c>
      <c r="T84" s="19"/>
      <c r="U84" s="19"/>
    </row>
    <row r="85" spans="1:21" s="42" customFormat="1" ht="43.2" hidden="1" x14ac:dyDescent="0.3">
      <c r="A85" s="16" t="s">
        <v>133</v>
      </c>
      <c r="B85" s="17">
        <v>2</v>
      </c>
      <c r="C85" s="17" t="s">
        <v>130</v>
      </c>
      <c r="D85" s="17" t="s">
        <v>111</v>
      </c>
      <c r="E85" s="17" t="s">
        <v>0</v>
      </c>
      <c r="F85" s="17" t="str">
        <f t="shared" si="5"/>
        <v>STOP 0.98-kern</v>
      </c>
      <c r="G85" s="17" t="s">
        <v>72</v>
      </c>
      <c r="H85" s="17" t="s">
        <v>36</v>
      </c>
      <c r="I85" s="17" t="str">
        <f t="shared" si="6"/>
        <v>LVBB-PUB</v>
      </c>
      <c r="J85" s="17" t="str">
        <f t="shared" si="4"/>
        <v>Ja</v>
      </c>
      <c r="K85" s="17" t="str">
        <f t="shared" si="4"/>
        <v>Ja</v>
      </c>
      <c r="L85" s="17" t="str">
        <f t="shared" si="4"/>
        <v>Ja</v>
      </c>
      <c r="M85" s="17" t="str">
        <f t="shared" si="4"/>
        <v>Ja</v>
      </c>
      <c r="N85" s="17" t="str">
        <f t="shared" si="4"/>
        <v>Ja</v>
      </c>
      <c r="O85" s="17" t="str">
        <f t="shared" si="4"/>
        <v>Ja</v>
      </c>
      <c r="P85" s="17" t="str">
        <f t="shared" si="4"/>
        <v>Ja</v>
      </c>
      <c r="Q85" s="17"/>
      <c r="R85" s="17" t="s">
        <v>53</v>
      </c>
      <c r="S85" s="19" t="s">
        <v>211</v>
      </c>
      <c r="T85" s="19"/>
      <c r="U85" s="19"/>
    </row>
    <row r="86" spans="1:21" s="42" customFormat="1" ht="43.2" hidden="1" x14ac:dyDescent="0.3">
      <c r="A86" s="16" t="s">
        <v>133</v>
      </c>
      <c r="B86" s="17">
        <v>2</v>
      </c>
      <c r="C86" s="17" t="s">
        <v>130</v>
      </c>
      <c r="D86" s="17" t="s">
        <v>112</v>
      </c>
      <c r="E86" s="17" t="s">
        <v>0</v>
      </c>
      <c r="F86" s="17" t="str">
        <f t="shared" si="5"/>
        <v>STOP 0.98-kern</v>
      </c>
      <c r="G86" s="17" t="s">
        <v>72</v>
      </c>
      <c r="H86" s="17" t="s">
        <v>36</v>
      </c>
      <c r="I86" s="17" t="str">
        <f t="shared" si="6"/>
        <v>LVBB-PUB</v>
      </c>
      <c r="J86" s="17" t="str">
        <f t="shared" si="4"/>
        <v>Ja</v>
      </c>
      <c r="K86" s="17" t="str">
        <f t="shared" si="4"/>
        <v>Ja</v>
      </c>
      <c r="L86" s="17" t="str">
        <f t="shared" si="4"/>
        <v>Ja</v>
      </c>
      <c r="M86" s="17" t="str">
        <f t="shared" si="4"/>
        <v>Ja</v>
      </c>
      <c r="N86" s="17" t="str">
        <f t="shared" si="4"/>
        <v>Ja</v>
      </c>
      <c r="O86" s="17" t="str">
        <f t="shared" si="4"/>
        <v>Ja</v>
      </c>
      <c r="P86" s="17" t="str">
        <f t="shared" si="4"/>
        <v>Ja</v>
      </c>
      <c r="Q86" s="17"/>
      <c r="R86" s="17" t="s">
        <v>53</v>
      </c>
      <c r="S86" s="19" t="s">
        <v>211</v>
      </c>
      <c r="T86" s="19"/>
      <c r="U86" s="19"/>
    </row>
    <row r="87" spans="1:21" s="42" customFormat="1" ht="43.2" hidden="1" x14ac:dyDescent="0.3">
      <c r="A87" s="16" t="s">
        <v>133</v>
      </c>
      <c r="B87" s="17">
        <v>2</v>
      </c>
      <c r="C87" s="17" t="s">
        <v>130</v>
      </c>
      <c r="D87" s="17" t="s">
        <v>113</v>
      </c>
      <c r="E87" s="17" t="s">
        <v>0</v>
      </c>
      <c r="F87" s="17" t="str">
        <f t="shared" si="5"/>
        <v>STOP 0.98-kern</v>
      </c>
      <c r="G87" s="17" t="s">
        <v>72</v>
      </c>
      <c r="H87" s="17" t="s">
        <v>36</v>
      </c>
      <c r="I87" s="17" t="str">
        <f t="shared" si="6"/>
        <v>LVBB-PUB</v>
      </c>
      <c r="J87" s="17" t="str">
        <f t="shared" si="4"/>
        <v>Ja</v>
      </c>
      <c r="K87" s="17" t="str">
        <f t="shared" si="4"/>
        <v>Ja</v>
      </c>
      <c r="L87" s="17" t="str">
        <f t="shared" si="4"/>
        <v>Ja</v>
      </c>
      <c r="M87" s="17" t="str">
        <f t="shared" si="4"/>
        <v>Ja</v>
      </c>
      <c r="N87" s="17" t="str">
        <f t="shared" si="4"/>
        <v>Ja</v>
      </c>
      <c r="O87" s="17" t="str">
        <f t="shared" si="4"/>
        <v>Ja</v>
      </c>
      <c r="P87" s="17" t="str">
        <f t="shared" si="4"/>
        <v>Ja</v>
      </c>
      <c r="Q87" s="17"/>
      <c r="R87" s="17" t="s">
        <v>53</v>
      </c>
      <c r="S87" s="19" t="s">
        <v>211</v>
      </c>
      <c r="T87" s="19"/>
      <c r="U87" s="19"/>
    </row>
    <row r="88" spans="1:21" s="42" customFormat="1" ht="43.2" hidden="1" x14ac:dyDescent="0.3">
      <c r="A88" s="16" t="s">
        <v>133</v>
      </c>
      <c r="B88" s="17">
        <v>2</v>
      </c>
      <c r="C88" s="17" t="s">
        <v>130</v>
      </c>
      <c r="D88" s="17" t="s">
        <v>114</v>
      </c>
      <c r="E88" s="17" t="s">
        <v>0</v>
      </c>
      <c r="F88" s="17" t="str">
        <f t="shared" si="5"/>
        <v>STOP 0.98-kern</v>
      </c>
      <c r="G88" s="17" t="s">
        <v>72</v>
      </c>
      <c r="H88" s="17" t="s">
        <v>36</v>
      </c>
      <c r="I88" s="17" t="str">
        <f t="shared" si="6"/>
        <v>LVBB-PUB</v>
      </c>
      <c r="J88" s="17" t="str">
        <f t="shared" si="4"/>
        <v>Ja</v>
      </c>
      <c r="K88" s="17" t="str">
        <f t="shared" si="4"/>
        <v>Ja</v>
      </c>
      <c r="L88" s="17" t="str">
        <f t="shared" si="4"/>
        <v>Ja</v>
      </c>
      <c r="M88" s="17" t="str">
        <f t="shared" si="4"/>
        <v>Ja</v>
      </c>
      <c r="N88" s="17" t="str">
        <f t="shared" si="4"/>
        <v>Ja</v>
      </c>
      <c r="O88" s="17" t="str">
        <f t="shared" si="4"/>
        <v>Ja</v>
      </c>
      <c r="P88" s="17" t="str">
        <f t="shared" si="4"/>
        <v>Ja</v>
      </c>
      <c r="Q88" s="17"/>
      <c r="R88" s="17" t="s">
        <v>53</v>
      </c>
      <c r="S88" s="19" t="s">
        <v>211</v>
      </c>
      <c r="T88" s="19"/>
      <c r="U88" s="19"/>
    </row>
    <row r="89" spans="1:21" s="42" customFormat="1" ht="43.2" hidden="1" x14ac:dyDescent="0.3">
      <c r="A89" s="16" t="s">
        <v>133</v>
      </c>
      <c r="B89" s="17">
        <v>2</v>
      </c>
      <c r="C89" s="17" t="s">
        <v>130</v>
      </c>
      <c r="D89" s="17" t="s">
        <v>115</v>
      </c>
      <c r="E89" s="17" t="s">
        <v>0</v>
      </c>
      <c r="F89" s="17" t="str">
        <f t="shared" si="5"/>
        <v>STOP 0.98-kern</v>
      </c>
      <c r="G89" s="17" t="s">
        <v>72</v>
      </c>
      <c r="H89" s="17" t="s">
        <v>36</v>
      </c>
      <c r="I89" s="17" t="str">
        <f t="shared" si="6"/>
        <v>LVBB-PUB</v>
      </c>
      <c r="J89" s="17" t="str">
        <f t="shared" si="4"/>
        <v>Ja</v>
      </c>
      <c r="K89" s="17" t="str">
        <f t="shared" si="4"/>
        <v>Ja</v>
      </c>
      <c r="L89" s="17" t="str">
        <f t="shared" si="4"/>
        <v>Ja</v>
      </c>
      <c r="M89" s="17" t="str">
        <f t="shared" si="4"/>
        <v>Ja</v>
      </c>
      <c r="N89" s="17" t="str">
        <f t="shared" si="4"/>
        <v>Ja</v>
      </c>
      <c r="O89" s="17" t="str">
        <f t="shared" si="4"/>
        <v>Ja</v>
      </c>
      <c r="P89" s="17" t="str">
        <f t="shared" si="4"/>
        <v>Ja</v>
      </c>
      <c r="Q89" s="17"/>
      <c r="R89" s="17" t="s">
        <v>53</v>
      </c>
      <c r="S89" s="19" t="s">
        <v>211</v>
      </c>
      <c r="T89" s="19"/>
      <c r="U89" s="19"/>
    </row>
    <row r="90" spans="1:21" s="42" customFormat="1" ht="43.2" hidden="1" x14ac:dyDescent="0.3">
      <c r="A90" s="16" t="s">
        <v>133</v>
      </c>
      <c r="B90" s="17">
        <v>2</v>
      </c>
      <c r="C90" s="17" t="s">
        <v>130</v>
      </c>
      <c r="D90" s="17" t="s">
        <v>116</v>
      </c>
      <c r="E90" s="17" t="s">
        <v>0</v>
      </c>
      <c r="F90" s="17" t="str">
        <f t="shared" si="5"/>
        <v>STOP 0.98-kern</v>
      </c>
      <c r="G90" s="17" t="s">
        <v>72</v>
      </c>
      <c r="H90" s="17" t="s">
        <v>36</v>
      </c>
      <c r="I90" s="17" t="str">
        <f t="shared" si="6"/>
        <v>LVBB-PUB</v>
      </c>
      <c r="J90" s="17" t="str">
        <f t="shared" si="4"/>
        <v>Ja</v>
      </c>
      <c r="K90" s="17" t="str">
        <f t="shared" si="4"/>
        <v>Ja</v>
      </c>
      <c r="L90" s="17" t="str">
        <f t="shared" si="4"/>
        <v>Ja</v>
      </c>
      <c r="M90" s="17" t="str">
        <f t="shared" si="4"/>
        <v>Ja</v>
      </c>
      <c r="N90" s="17" t="str">
        <f t="shared" si="4"/>
        <v>Ja</v>
      </c>
      <c r="O90" s="17" t="str">
        <f t="shared" si="4"/>
        <v>Ja</v>
      </c>
      <c r="P90" s="17" t="str">
        <f t="shared" si="4"/>
        <v>Ja</v>
      </c>
      <c r="Q90" s="17"/>
      <c r="R90" s="17" t="s">
        <v>53</v>
      </c>
      <c r="S90" s="19" t="s">
        <v>211</v>
      </c>
      <c r="T90" s="19"/>
      <c r="U90" s="19"/>
    </row>
    <row r="91" spans="1:21" s="42" customFormat="1" ht="43.2" hidden="1" x14ac:dyDescent="0.3">
      <c r="A91" s="16" t="s">
        <v>133</v>
      </c>
      <c r="B91" s="17">
        <v>2</v>
      </c>
      <c r="C91" s="17" t="s">
        <v>130</v>
      </c>
      <c r="D91" s="17" t="s">
        <v>117</v>
      </c>
      <c r="E91" s="17" t="s">
        <v>0</v>
      </c>
      <c r="F91" s="17" t="str">
        <f t="shared" si="5"/>
        <v>STOP 0.98-kern</v>
      </c>
      <c r="G91" s="17" t="s">
        <v>72</v>
      </c>
      <c r="H91" s="17" t="s">
        <v>36</v>
      </c>
      <c r="I91" s="17" t="str">
        <f t="shared" si="6"/>
        <v>LVBB-PUB</v>
      </c>
      <c r="J91" s="17" t="str">
        <f t="shared" si="4"/>
        <v>Ja</v>
      </c>
      <c r="K91" s="17" t="str">
        <f t="shared" si="4"/>
        <v>Ja</v>
      </c>
      <c r="L91" s="17" t="str">
        <f t="shared" si="4"/>
        <v>Ja</v>
      </c>
      <c r="M91" s="17" t="str">
        <f t="shared" si="4"/>
        <v>Ja</v>
      </c>
      <c r="N91" s="17" t="str">
        <f t="shared" si="4"/>
        <v>Ja</v>
      </c>
      <c r="O91" s="17" t="str">
        <f t="shared" si="4"/>
        <v>Ja</v>
      </c>
      <c r="P91" s="17" t="str">
        <f t="shared" si="4"/>
        <v>Ja</v>
      </c>
      <c r="Q91" s="17"/>
      <c r="R91" s="17" t="s">
        <v>53</v>
      </c>
      <c r="S91" s="19" t="s">
        <v>211</v>
      </c>
      <c r="T91" s="19"/>
      <c r="U91" s="19"/>
    </row>
    <row r="92" spans="1:21" s="42" customFormat="1" ht="43.2" hidden="1" x14ac:dyDescent="0.3">
      <c r="A92" s="16" t="s">
        <v>133</v>
      </c>
      <c r="B92" s="17">
        <v>2</v>
      </c>
      <c r="C92" s="17" t="s">
        <v>130</v>
      </c>
      <c r="D92" s="17" t="s">
        <v>118</v>
      </c>
      <c r="E92" s="17" t="s">
        <v>0</v>
      </c>
      <c r="F92" s="17" t="str">
        <f t="shared" si="5"/>
        <v>STOP 0.98-kern</v>
      </c>
      <c r="G92" s="17" t="s">
        <v>72</v>
      </c>
      <c r="H92" s="17" t="s">
        <v>36</v>
      </c>
      <c r="I92" s="17" t="str">
        <f t="shared" si="6"/>
        <v>LVBB-PUB</v>
      </c>
      <c r="J92" s="17" t="str">
        <f t="shared" si="4"/>
        <v>Ja</v>
      </c>
      <c r="K92" s="17" t="str">
        <f t="shared" si="4"/>
        <v>Ja</v>
      </c>
      <c r="L92" s="17" t="str">
        <f t="shared" si="4"/>
        <v>Ja</v>
      </c>
      <c r="M92" s="17" t="str">
        <f t="shared" si="4"/>
        <v>Ja</v>
      </c>
      <c r="N92" s="17" t="str">
        <f t="shared" si="4"/>
        <v>Ja</v>
      </c>
      <c r="O92" s="17" t="str">
        <f t="shared" si="4"/>
        <v>Ja</v>
      </c>
      <c r="P92" s="17" t="str">
        <f t="shared" si="4"/>
        <v>Ja</v>
      </c>
      <c r="Q92" s="17"/>
      <c r="R92" s="17" t="s">
        <v>53</v>
      </c>
      <c r="S92" s="19" t="s">
        <v>211</v>
      </c>
      <c r="T92" s="19"/>
      <c r="U92" s="19"/>
    </row>
    <row r="93" spans="1:21" s="42" customFormat="1" ht="43.2" hidden="1" x14ac:dyDescent="0.3">
      <c r="A93" s="16" t="s">
        <v>133</v>
      </c>
      <c r="B93" s="17">
        <v>2</v>
      </c>
      <c r="C93" s="17" t="s">
        <v>130</v>
      </c>
      <c r="D93" s="17" t="s">
        <v>119</v>
      </c>
      <c r="E93" s="17" t="s">
        <v>0</v>
      </c>
      <c r="F93" s="17" t="str">
        <f t="shared" si="5"/>
        <v>STOP 0.98-kern</v>
      </c>
      <c r="G93" s="17" t="s">
        <v>72</v>
      </c>
      <c r="H93" s="17" t="s">
        <v>36</v>
      </c>
      <c r="I93" s="17" t="str">
        <f t="shared" si="6"/>
        <v>LVBB-PUB</v>
      </c>
      <c r="J93" s="17" t="str">
        <f t="shared" si="4"/>
        <v>Ja</v>
      </c>
      <c r="K93" s="17" t="str">
        <f t="shared" si="4"/>
        <v>Ja</v>
      </c>
      <c r="L93" s="17" t="str">
        <f t="shared" si="4"/>
        <v>Ja</v>
      </c>
      <c r="M93" s="17" t="str">
        <f t="shared" si="4"/>
        <v>Ja</v>
      </c>
      <c r="N93" s="17" t="str">
        <f t="shared" si="4"/>
        <v>Ja</v>
      </c>
      <c r="O93" s="17" t="str">
        <f t="shared" si="4"/>
        <v>Ja</v>
      </c>
      <c r="P93" s="17" t="str">
        <f t="shared" si="4"/>
        <v>Ja</v>
      </c>
      <c r="Q93" s="17"/>
      <c r="R93" s="17" t="s">
        <v>53</v>
      </c>
      <c r="S93" s="19" t="s">
        <v>211</v>
      </c>
      <c r="T93" s="19"/>
      <c r="U93" s="19"/>
    </row>
    <row r="94" spans="1:21" x14ac:dyDescent="0.3">
      <c r="A94" s="36"/>
      <c r="B94" s="4"/>
      <c r="C94" s="4"/>
      <c r="D94" s="29" t="s">
        <v>120</v>
      </c>
      <c r="E94" s="4"/>
      <c r="F94" s="4"/>
      <c r="G94" s="4"/>
      <c r="H94" s="4"/>
      <c r="I94" s="4"/>
      <c r="J94" s="4"/>
      <c r="K94" s="4"/>
      <c r="L94" s="4"/>
      <c r="M94" s="4"/>
      <c r="N94" s="4"/>
      <c r="O94" s="4"/>
      <c r="P94" s="5"/>
      <c r="Q94" s="46"/>
      <c r="R94" s="4"/>
      <c r="S94" s="5" t="s">
        <v>211</v>
      </c>
      <c r="T94" s="5"/>
      <c r="U94" s="5"/>
    </row>
    <row r="95" spans="1:21" ht="29.4" thickBot="1" x14ac:dyDescent="0.35">
      <c r="A95" s="11" t="s">
        <v>132</v>
      </c>
      <c r="B95" s="12">
        <v>2</v>
      </c>
      <c r="C95" s="12" t="s">
        <v>188</v>
      </c>
      <c r="D95" s="12" t="s">
        <v>191</v>
      </c>
      <c r="E95" s="12"/>
      <c r="F95" s="12" t="str">
        <f t="shared" si="5"/>
        <v>STOP 0.98-kern</v>
      </c>
      <c r="G95" s="12" t="s">
        <v>121</v>
      </c>
      <c r="H95" s="12"/>
      <c r="I95" s="12" t="str">
        <f t="shared" si="6"/>
        <v>LVBB-PUB</v>
      </c>
      <c r="J95" s="12" t="str">
        <f t="shared" si="4"/>
        <v>Ja</v>
      </c>
      <c r="K95" s="12" t="str">
        <f t="shared" si="4"/>
        <v>Ja</v>
      </c>
      <c r="L95" s="12" t="str">
        <f t="shared" si="4"/>
        <v>Ja</v>
      </c>
      <c r="M95" s="12" t="str">
        <f t="shared" si="4"/>
        <v>Ja</v>
      </c>
      <c r="N95" s="12" t="str">
        <f t="shared" si="4"/>
        <v>Ja</v>
      </c>
      <c r="O95" s="12" t="str">
        <f t="shared" si="4"/>
        <v>Ja</v>
      </c>
      <c r="P95" s="13" t="str">
        <f t="shared" si="4"/>
        <v>Ja</v>
      </c>
      <c r="Q95" s="53"/>
      <c r="R95" s="12" t="s">
        <v>53</v>
      </c>
      <c r="S95" s="13" t="s">
        <v>211</v>
      </c>
      <c r="T95" s="13"/>
      <c r="U95" s="13"/>
    </row>
  </sheetData>
  <autoFilter ref="A1:U95" xr:uid="{01DCAA2E-B1FC-4C8B-8143-B8D230646075}">
    <filterColumn colId="0">
      <filters blank="1">
        <filter val="Ja"/>
        <filter val="TD"/>
        <filter val="TD (nw)"/>
      </filters>
    </filterColumn>
  </autoFilter>
  <phoneticPr fontId="6" type="noConversion"/>
  <conditionalFormatting sqref="A1:U1048576">
    <cfRule type="containsText" dxfId="23" priority="1" operator="containsText" text="&lt;?&gt;">
      <formula>NOT(ISERROR(SEARCH("&lt;?&gt;",A1)))</formula>
    </cfRule>
  </conditionalFormatting>
  <dataValidations count="3">
    <dataValidation type="list" allowBlank="1" showInputMessage="1" showErrorMessage="1" sqref="H2:H77 H80:H93" xr:uid="{C0830905-B106-4823-99F8-1E756CB2880B}">
      <formula1>"Blokkerend,Blokkerend voor consolidatie"</formula1>
    </dataValidation>
    <dataValidation type="list" allowBlank="1" showInputMessage="1" showErrorMessage="1" sqref="R2:R64" xr:uid="{F8820CB6-D4B2-4381-B771-B477E0446909}">
      <formula1>"BG,Intern"</formula1>
    </dataValidation>
    <dataValidation type="list" allowBlank="1" showInputMessage="1" showErrorMessage="1" sqref="G2:G95" xr:uid="{1C213B69-A6E4-42B0-9B90-403CF1EE2296}">
      <formula1>"Nvt,Leveringsverzoek,Opdracht,STOP bestand,GML bestand,Besluit,GIO,RegelingVersie/Toestand,OfficielePublicatie"</formula1>
    </dataValidation>
  </dataValidations>
  <pageMargins left="0.39370078740157483" right="0.19685039370078741" top="0.78740157480314965" bottom="0.39370078740157483" header="0.51181102362204722" footer="0.31496062992125984"/>
  <pageSetup paperSize="9" scale="70" orientation="landscape" r:id="rId1"/>
  <headerFooter>
    <oddHeader>&amp;L&amp;"-,Vet"&amp;16VALIDATIES IN LVBB O.B.V. STOP v0.98-KERN&amp;R&amp;"-,Vet"&amp;12Datum: &amp;D  Blad  &amp;P van &amp;N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043E-9B19-4216-8BDF-524B65C421DC}">
  <dimension ref="A1:N94"/>
  <sheetViews>
    <sheetView tabSelected="1" zoomScale="85" zoomScaleNormal="85" workbookViewId="0">
      <selection activeCell="E93" sqref="E93"/>
    </sheetView>
  </sheetViews>
  <sheetFormatPr defaultRowHeight="13.2" x14ac:dyDescent="0.25"/>
  <cols>
    <col min="1" max="1" width="8.88671875" style="113"/>
    <col min="2" max="2" width="10.6640625" style="113" hidden="1" customWidth="1"/>
    <col min="3" max="3" width="16.33203125" style="113" bestFit="1" customWidth="1"/>
    <col min="4" max="4" width="100" style="130" customWidth="1"/>
    <col min="5" max="5" width="16.33203125" style="130" customWidth="1"/>
    <col min="6" max="6" width="11.33203125" style="113" customWidth="1"/>
    <col min="7" max="7" width="74.33203125" style="113" customWidth="1"/>
    <col min="8" max="8" width="7.88671875" style="113" customWidth="1"/>
    <col min="9" max="9" width="6.33203125" style="113" bestFit="1" customWidth="1"/>
    <col min="10" max="10" width="5.44140625" style="113" bestFit="1" customWidth="1"/>
    <col min="11" max="11" width="5.6640625" style="113" bestFit="1" customWidth="1"/>
    <col min="12" max="12" width="10.6640625" style="113" customWidth="1"/>
    <col min="13" max="16384" width="8.88671875" style="113"/>
  </cols>
  <sheetData>
    <row r="1" spans="1:14" ht="28.8" x14ac:dyDescent="0.25">
      <c r="A1" s="108" t="s">
        <v>455</v>
      </c>
      <c r="B1" s="109" t="s">
        <v>456</v>
      </c>
      <c r="C1" s="110" t="s">
        <v>457</v>
      </c>
      <c r="D1" s="111" t="s">
        <v>458</v>
      </c>
      <c r="E1" s="112" t="s">
        <v>459</v>
      </c>
      <c r="F1" s="109" t="s">
        <v>460</v>
      </c>
      <c r="G1" s="109" t="s">
        <v>461</v>
      </c>
      <c r="H1" s="109" t="s">
        <v>462</v>
      </c>
      <c r="I1" s="110" t="s">
        <v>196</v>
      </c>
      <c r="J1" s="110" t="s">
        <v>197</v>
      </c>
      <c r="K1" s="110" t="s">
        <v>198</v>
      </c>
      <c r="L1" s="110" t="s">
        <v>463</v>
      </c>
      <c r="M1" s="110" t="s">
        <v>464</v>
      </c>
      <c r="N1" s="110" t="s">
        <v>201</v>
      </c>
    </row>
    <row r="2" spans="1:14" ht="87" customHeight="1" x14ac:dyDescent="0.25">
      <c r="A2" s="114">
        <v>1</v>
      </c>
      <c r="B2" s="115">
        <v>810</v>
      </c>
      <c r="C2" s="116" t="s">
        <v>465</v>
      </c>
      <c r="D2" s="117" t="s">
        <v>466</v>
      </c>
      <c r="E2" s="118" t="s">
        <v>467</v>
      </c>
      <c r="F2" s="119" t="s">
        <v>468</v>
      </c>
      <c r="G2" s="120" t="s">
        <v>469</v>
      </c>
      <c r="H2" s="121" t="str">
        <f>VLOOKUP(B2,[1]!Table1[[idNr]:[Publiceren (mogelijk waardes; (T)echnische eis, (F)unctionele Eis of (R)ichtlijn)]],4,0)</f>
        <v>T</v>
      </c>
      <c r="I2" s="122" t="s">
        <v>470</v>
      </c>
      <c r="J2" s="122" t="s">
        <v>470</v>
      </c>
      <c r="K2" s="122" t="s">
        <v>470</v>
      </c>
      <c r="L2" s="122" t="s">
        <v>470</v>
      </c>
      <c r="M2" s="123" t="s">
        <v>470</v>
      </c>
      <c r="N2" s="123" t="s">
        <v>470</v>
      </c>
    </row>
    <row r="3" spans="1:14" ht="28.8" x14ac:dyDescent="0.25">
      <c r="A3" s="114">
        <v>2</v>
      </c>
      <c r="B3" s="115">
        <v>940</v>
      </c>
      <c r="C3" s="116" t="s">
        <v>471</v>
      </c>
      <c r="D3" s="117" t="s">
        <v>472</v>
      </c>
      <c r="E3" s="118" t="s">
        <v>197</v>
      </c>
      <c r="F3" s="119" t="s">
        <v>468</v>
      </c>
      <c r="G3" s="120" t="s">
        <v>469</v>
      </c>
      <c r="H3" s="121" t="s">
        <v>473</v>
      </c>
      <c r="I3" s="122" t="s">
        <v>470</v>
      </c>
      <c r="J3" s="122" t="s">
        <v>470</v>
      </c>
      <c r="K3" s="122" t="s">
        <v>470</v>
      </c>
      <c r="L3" s="122" t="s">
        <v>470</v>
      </c>
      <c r="M3" s="123" t="s">
        <v>470</v>
      </c>
      <c r="N3" s="123" t="s">
        <v>470</v>
      </c>
    </row>
    <row r="4" spans="1:14" ht="28.8" x14ac:dyDescent="0.25">
      <c r="A4" s="114">
        <v>3</v>
      </c>
      <c r="B4" s="115">
        <v>1710</v>
      </c>
      <c r="C4" s="116" t="s">
        <v>474</v>
      </c>
      <c r="D4" s="117" t="s">
        <v>475</v>
      </c>
      <c r="E4" s="124" t="s">
        <v>476</v>
      </c>
      <c r="F4" s="119" t="s">
        <v>468</v>
      </c>
      <c r="G4" s="120" t="s">
        <v>477</v>
      </c>
      <c r="H4" s="121" t="s">
        <v>473</v>
      </c>
      <c r="I4" s="123" t="s">
        <v>470</v>
      </c>
      <c r="J4" s="123" t="s">
        <v>470</v>
      </c>
      <c r="K4" s="123" t="s">
        <v>470</v>
      </c>
      <c r="L4" s="123" t="s">
        <v>470</v>
      </c>
      <c r="M4" s="123" t="s">
        <v>478</v>
      </c>
      <c r="N4" s="123" t="s">
        <v>470</v>
      </c>
    </row>
    <row r="5" spans="1:14" ht="28.8" x14ac:dyDescent="0.25">
      <c r="A5" s="114">
        <v>4</v>
      </c>
      <c r="B5" s="115">
        <v>1700</v>
      </c>
      <c r="C5" s="116" t="s">
        <v>479</v>
      </c>
      <c r="D5" s="117" t="s">
        <v>480</v>
      </c>
      <c r="E5" s="124" t="s">
        <v>476</v>
      </c>
      <c r="F5" s="119" t="s">
        <v>468</v>
      </c>
      <c r="G5" s="120" t="s">
        <v>481</v>
      </c>
      <c r="H5" s="121" t="s">
        <v>482</v>
      </c>
      <c r="I5" s="123" t="s">
        <v>470</v>
      </c>
      <c r="J5" s="123" t="s">
        <v>470</v>
      </c>
      <c r="K5" s="123" t="s">
        <v>470</v>
      </c>
      <c r="L5" s="123" t="s">
        <v>470</v>
      </c>
      <c r="M5" s="123" t="s">
        <v>478</v>
      </c>
      <c r="N5" s="123" t="s">
        <v>470</v>
      </c>
    </row>
    <row r="6" spans="1:14" ht="28.8" x14ac:dyDescent="0.25">
      <c r="A6" s="114">
        <v>6</v>
      </c>
      <c r="B6" s="115">
        <v>1630</v>
      </c>
      <c r="C6" s="116" t="s">
        <v>483</v>
      </c>
      <c r="D6" s="117" t="s">
        <v>484</v>
      </c>
      <c r="E6" s="118" t="s">
        <v>476</v>
      </c>
      <c r="F6" s="119" t="s">
        <v>485</v>
      </c>
      <c r="G6" s="120" t="s">
        <v>486</v>
      </c>
      <c r="H6" s="121" t="str">
        <f>VLOOKUP(B6,[1]!Table1[[idNr]:[Publiceren (mogelijk waardes; (T)echnische eis, (F)unctionele Eis of (R)ichtlijn)]],4,0)</f>
        <v>T</v>
      </c>
      <c r="I6" s="122" t="s">
        <v>470</v>
      </c>
      <c r="J6" s="122" t="s">
        <v>470</v>
      </c>
      <c r="K6" s="122" t="s">
        <v>470</v>
      </c>
      <c r="L6" s="122" t="s">
        <v>470</v>
      </c>
      <c r="M6" s="123" t="s">
        <v>478</v>
      </c>
      <c r="N6" s="123" t="s">
        <v>470</v>
      </c>
    </row>
    <row r="7" spans="1:14" ht="28.8" x14ac:dyDescent="0.25">
      <c r="A7" s="114">
        <v>7</v>
      </c>
      <c r="B7" s="115">
        <v>1650</v>
      </c>
      <c r="C7" s="116" t="s">
        <v>487</v>
      </c>
      <c r="D7" s="117" t="s">
        <v>488</v>
      </c>
      <c r="E7" s="118" t="s">
        <v>476</v>
      </c>
      <c r="F7" s="119" t="s">
        <v>485</v>
      </c>
      <c r="G7" s="120" t="s">
        <v>489</v>
      </c>
      <c r="H7" s="121" t="str">
        <f>VLOOKUP(B7,[1]!Table1[[idNr]:[Publiceren (mogelijk waardes; (T)echnische eis, (F)unctionele Eis of (R)ichtlijn)]],4,0)</f>
        <v>T</v>
      </c>
      <c r="I7" s="122" t="s">
        <v>470</v>
      </c>
      <c r="J7" s="122" t="s">
        <v>470</v>
      </c>
      <c r="K7" s="122" t="s">
        <v>470</v>
      </c>
      <c r="L7" s="122" t="s">
        <v>470</v>
      </c>
      <c r="M7" s="123" t="s">
        <v>478</v>
      </c>
      <c r="N7" s="123" t="s">
        <v>470</v>
      </c>
    </row>
    <row r="8" spans="1:14" ht="28.8" x14ac:dyDescent="0.25">
      <c r="A8" s="114">
        <v>8</v>
      </c>
      <c r="B8" s="115">
        <v>1670</v>
      </c>
      <c r="C8" s="116" t="s">
        <v>490</v>
      </c>
      <c r="D8" s="117" t="s">
        <v>491</v>
      </c>
      <c r="E8" s="118" t="s">
        <v>476</v>
      </c>
      <c r="F8" s="119" t="s">
        <v>485</v>
      </c>
      <c r="G8" s="120" t="s">
        <v>486</v>
      </c>
      <c r="H8" s="121" t="s">
        <v>492</v>
      </c>
      <c r="I8" s="122" t="s">
        <v>470</v>
      </c>
      <c r="J8" s="122" t="s">
        <v>470</v>
      </c>
      <c r="K8" s="122" t="s">
        <v>470</v>
      </c>
      <c r="L8" s="122" t="s">
        <v>470</v>
      </c>
      <c r="M8" s="123" t="s">
        <v>478</v>
      </c>
      <c r="N8" s="123" t="s">
        <v>470</v>
      </c>
    </row>
    <row r="9" spans="1:14" ht="28.8" x14ac:dyDescent="0.25">
      <c r="A9" s="114">
        <v>9</v>
      </c>
      <c r="B9" s="115">
        <v>1690</v>
      </c>
      <c r="C9" s="125" t="s">
        <v>493</v>
      </c>
      <c r="D9" s="117" t="s">
        <v>494</v>
      </c>
      <c r="E9" s="118" t="s">
        <v>476</v>
      </c>
      <c r="F9" s="119" t="s">
        <v>485</v>
      </c>
      <c r="G9" s="120" t="s">
        <v>486</v>
      </c>
      <c r="H9" s="121" t="s">
        <v>492</v>
      </c>
      <c r="I9" s="122" t="s">
        <v>470</v>
      </c>
      <c r="J9" s="122" t="s">
        <v>470</v>
      </c>
      <c r="K9" s="122" t="s">
        <v>470</v>
      </c>
      <c r="L9" s="122" t="s">
        <v>470</v>
      </c>
      <c r="M9" s="123" t="s">
        <v>478</v>
      </c>
      <c r="N9" s="123" t="s">
        <v>470</v>
      </c>
    </row>
    <row r="10" spans="1:14" ht="14.4" x14ac:dyDescent="0.25">
      <c r="A10" s="114">
        <v>10</v>
      </c>
      <c r="B10" s="115">
        <v>1730</v>
      </c>
      <c r="C10" s="116" t="s">
        <v>495</v>
      </c>
      <c r="D10" s="117" t="s">
        <v>496</v>
      </c>
      <c r="E10" s="124" t="s">
        <v>476</v>
      </c>
      <c r="F10" s="119" t="s">
        <v>485</v>
      </c>
      <c r="G10" s="119"/>
      <c r="H10" s="121" t="s">
        <v>492</v>
      </c>
      <c r="I10" s="123" t="s">
        <v>470</v>
      </c>
      <c r="J10" s="123" t="s">
        <v>470</v>
      </c>
      <c r="K10" s="123" t="s">
        <v>470</v>
      </c>
      <c r="L10" s="123" t="s">
        <v>470</v>
      </c>
      <c r="M10" s="123" t="s">
        <v>478</v>
      </c>
      <c r="N10" s="123" t="s">
        <v>470</v>
      </c>
    </row>
    <row r="11" spans="1:14" ht="14.4" x14ac:dyDescent="0.25">
      <c r="A11" s="114">
        <v>11</v>
      </c>
      <c r="B11" s="115">
        <v>1740</v>
      </c>
      <c r="C11" s="116" t="s">
        <v>497</v>
      </c>
      <c r="D11" s="117" t="s">
        <v>498</v>
      </c>
      <c r="E11" s="124" t="s">
        <v>476</v>
      </c>
      <c r="F11" s="119" t="s">
        <v>485</v>
      </c>
      <c r="G11" s="119"/>
      <c r="H11" s="121" t="s">
        <v>492</v>
      </c>
      <c r="I11" s="123" t="s">
        <v>470</v>
      </c>
      <c r="J11" s="123" t="s">
        <v>470</v>
      </c>
      <c r="K11" s="123" t="s">
        <v>470</v>
      </c>
      <c r="L11" s="123" t="s">
        <v>470</v>
      </c>
      <c r="M11" s="123" t="s">
        <v>478</v>
      </c>
      <c r="N11" s="123" t="s">
        <v>470</v>
      </c>
    </row>
    <row r="12" spans="1:14" ht="14.4" x14ac:dyDescent="0.25">
      <c r="A12" s="114">
        <v>12</v>
      </c>
      <c r="B12" s="115">
        <v>1750</v>
      </c>
      <c r="C12" s="114" t="s">
        <v>499</v>
      </c>
      <c r="D12" s="117" t="s">
        <v>500</v>
      </c>
      <c r="E12" s="124" t="s">
        <v>476</v>
      </c>
      <c r="F12" s="119" t="s">
        <v>485</v>
      </c>
      <c r="G12" s="119"/>
      <c r="H12" s="121" t="s">
        <v>492</v>
      </c>
      <c r="I12" s="123" t="s">
        <v>470</v>
      </c>
      <c r="J12" s="123" t="s">
        <v>470</v>
      </c>
      <c r="K12" s="123" t="s">
        <v>470</v>
      </c>
      <c r="L12" s="123" t="s">
        <v>470</v>
      </c>
      <c r="M12" s="123" t="s">
        <v>478</v>
      </c>
      <c r="N12" s="123" t="s">
        <v>470</v>
      </c>
    </row>
    <row r="13" spans="1:14" ht="28.8" x14ac:dyDescent="0.25">
      <c r="A13" s="114">
        <v>13</v>
      </c>
      <c r="B13" s="115">
        <v>1760</v>
      </c>
      <c r="C13" s="114" t="s">
        <v>501</v>
      </c>
      <c r="D13" s="117" t="s">
        <v>502</v>
      </c>
      <c r="E13" s="124" t="s">
        <v>476</v>
      </c>
      <c r="F13" s="119" t="s">
        <v>485</v>
      </c>
      <c r="G13" s="119"/>
      <c r="H13" s="121" t="s">
        <v>492</v>
      </c>
      <c r="I13" s="123" t="s">
        <v>470</v>
      </c>
      <c r="J13" s="123" t="s">
        <v>470</v>
      </c>
      <c r="K13" s="123" t="s">
        <v>470</v>
      </c>
      <c r="L13" s="123" t="s">
        <v>470</v>
      </c>
      <c r="M13" s="123" t="s">
        <v>478</v>
      </c>
      <c r="N13" s="123" t="s">
        <v>470</v>
      </c>
    </row>
    <row r="14" spans="1:14" ht="39.6" x14ac:dyDescent="0.25">
      <c r="A14" s="114">
        <v>14</v>
      </c>
      <c r="B14" s="115">
        <v>30</v>
      </c>
      <c r="C14" s="116" t="s">
        <v>503</v>
      </c>
      <c r="D14" s="117" t="s">
        <v>504</v>
      </c>
      <c r="E14" s="118" t="s">
        <v>197</v>
      </c>
      <c r="F14" s="119" t="s">
        <v>505</v>
      </c>
      <c r="G14" s="120" t="s">
        <v>506</v>
      </c>
      <c r="H14" s="121" t="str">
        <f>VLOOKUP(B14,[1]!Table1[[idNr]:[Publiceren (mogelijk waardes; (T)echnische eis, (F)unctionele Eis of (R)ichtlijn)]],4,0)</f>
        <v>R</v>
      </c>
      <c r="I14" s="122" t="s">
        <v>132</v>
      </c>
      <c r="J14" s="122" t="s">
        <v>470</v>
      </c>
      <c r="K14" s="122" t="s">
        <v>470</v>
      </c>
      <c r="L14" s="122" t="s">
        <v>478</v>
      </c>
      <c r="M14" s="123" t="s">
        <v>478</v>
      </c>
      <c r="N14" s="123" t="s">
        <v>478</v>
      </c>
    </row>
    <row r="15" spans="1:14" ht="14.4" x14ac:dyDescent="0.25">
      <c r="A15" s="114">
        <v>15</v>
      </c>
      <c r="B15" s="115"/>
      <c r="C15" s="116" t="s">
        <v>507</v>
      </c>
      <c r="D15" s="113" t="s">
        <v>508</v>
      </c>
      <c r="E15" s="118" t="s">
        <v>197</v>
      </c>
      <c r="F15" s="119" t="s">
        <v>505</v>
      </c>
      <c r="G15" s="120" t="s">
        <v>265</v>
      </c>
      <c r="H15" s="121" t="s">
        <v>482</v>
      </c>
      <c r="I15" s="122" t="s">
        <v>133</v>
      </c>
      <c r="J15" s="122" t="s">
        <v>133</v>
      </c>
      <c r="K15" s="122" t="s">
        <v>133</v>
      </c>
      <c r="L15" s="122" t="s">
        <v>470</v>
      </c>
      <c r="M15" s="123" t="s">
        <v>478</v>
      </c>
      <c r="N15" s="123" t="s">
        <v>478</v>
      </c>
    </row>
    <row r="16" spans="1:14" ht="39.6" x14ac:dyDescent="0.25">
      <c r="A16" s="114">
        <v>16</v>
      </c>
      <c r="B16" s="115">
        <v>40</v>
      </c>
      <c r="C16" s="116" t="s">
        <v>509</v>
      </c>
      <c r="D16" s="117" t="s">
        <v>510</v>
      </c>
      <c r="E16" s="118" t="s">
        <v>197</v>
      </c>
      <c r="F16" s="119" t="s">
        <v>505</v>
      </c>
      <c r="G16" s="120" t="s">
        <v>506</v>
      </c>
      <c r="H16" s="121" t="str">
        <f>VLOOKUP(B16,[1]!Table1[[idNr]:[Publiceren (mogelijk waardes; (T)echnische eis, (F)unctionele Eis of (R)ichtlijn)]],4,0)</f>
        <v>R</v>
      </c>
      <c r="I16" s="122" t="s">
        <v>470</v>
      </c>
      <c r="J16" s="122" t="s">
        <v>470</v>
      </c>
      <c r="K16" s="122" t="s">
        <v>470</v>
      </c>
      <c r="L16" s="122" t="s">
        <v>478</v>
      </c>
      <c r="M16" s="123" t="s">
        <v>478</v>
      </c>
      <c r="N16" s="123" t="s">
        <v>478</v>
      </c>
    </row>
    <row r="17" spans="1:14" ht="43.2" x14ac:dyDescent="0.25">
      <c r="A17" s="114">
        <v>17</v>
      </c>
      <c r="B17" s="115">
        <v>50</v>
      </c>
      <c r="C17" s="116" t="s">
        <v>511</v>
      </c>
      <c r="D17" s="117" t="s">
        <v>512</v>
      </c>
      <c r="E17" s="118" t="s">
        <v>197</v>
      </c>
      <c r="F17" s="119" t="s">
        <v>505</v>
      </c>
      <c r="G17" s="120" t="s">
        <v>513</v>
      </c>
      <c r="H17" s="121" t="str">
        <f>VLOOKUP(B17,[1]!Table1[[idNr]:[Publiceren (mogelijk waardes; (T)echnische eis, (F)unctionele Eis of (R)ichtlijn)]],4,0)</f>
        <v>R</v>
      </c>
      <c r="I17" s="122" t="s">
        <v>470</v>
      </c>
      <c r="J17" s="122" t="s">
        <v>470</v>
      </c>
      <c r="K17" s="122" t="s">
        <v>470</v>
      </c>
      <c r="L17" s="122" t="s">
        <v>478</v>
      </c>
      <c r="M17" s="123" t="s">
        <v>478</v>
      </c>
      <c r="N17" s="123" t="s">
        <v>478</v>
      </c>
    </row>
    <row r="18" spans="1:14" ht="39.6" x14ac:dyDescent="0.25">
      <c r="A18" s="114">
        <v>18</v>
      </c>
      <c r="B18" s="115">
        <v>60</v>
      </c>
      <c r="C18" s="116" t="s">
        <v>514</v>
      </c>
      <c r="D18" s="117" t="s">
        <v>515</v>
      </c>
      <c r="E18" s="118" t="s">
        <v>197</v>
      </c>
      <c r="F18" s="119" t="s">
        <v>505</v>
      </c>
      <c r="G18" s="120" t="s">
        <v>506</v>
      </c>
      <c r="H18" s="121" t="s">
        <v>482</v>
      </c>
      <c r="I18" s="122" t="s">
        <v>470</v>
      </c>
      <c r="J18" s="122" t="s">
        <v>470</v>
      </c>
      <c r="K18" s="122" t="s">
        <v>470</v>
      </c>
      <c r="L18" s="122" t="s">
        <v>478</v>
      </c>
      <c r="M18" s="123" t="s">
        <v>470</v>
      </c>
      <c r="N18" s="123" t="s">
        <v>478</v>
      </c>
    </row>
    <row r="19" spans="1:14" ht="39.6" x14ac:dyDescent="0.25">
      <c r="A19" s="114">
        <v>19</v>
      </c>
      <c r="B19" s="115">
        <v>70</v>
      </c>
      <c r="C19" s="116" t="s">
        <v>516</v>
      </c>
      <c r="D19" s="117" t="s">
        <v>517</v>
      </c>
      <c r="E19" s="118" t="s">
        <v>197</v>
      </c>
      <c r="F19" s="119" t="s">
        <v>505</v>
      </c>
      <c r="G19" s="120" t="s">
        <v>506</v>
      </c>
      <c r="H19" s="121" t="str">
        <f>VLOOKUP(B19,[1]!Table1[[idNr]:[Publiceren (mogelijk waardes; (T)echnische eis, (F)unctionele Eis of (R)ichtlijn)]],4,0)</f>
        <v>T</v>
      </c>
      <c r="I19" s="122" t="s">
        <v>470</v>
      </c>
      <c r="J19" s="122" t="s">
        <v>470</v>
      </c>
      <c r="K19" s="122" t="s">
        <v>470</v>
      </c>
      <c r="L19" s="122" t="s">
        <v>478</v>
      </c>
      <c r="M19" s="123" t="s">
        <v>470</v>
      </c>
      <c r="N19" s="123" t="s">
        <v>478</v>
      </c>
    </row>
    <row r="20" spans="1:14" ht="39.6" x14ac:dyDescent="0.25">
      <c r="A20" s="114">
        <v>20</v>
      </c>
      <c r="B20" s="115">
        <v>80</v>
      </c>
      <c r="C20" s="116" t="s">
        <v>518</v>
      </c>
      <c r="D20" s="117" t="s">
        <v>519</v>
      </c>
      <c r="E20" s="118" t="s">
        <v>197</v>
      </c>
      <c r="F20" s="119" t="s">
        <v>505</v>
      </c>
      <c r="G20" s="120" t="s">
        <v>506</v>
      </c>
      <c r="H20" s="121" t="s">
        <v>482</v>
      </c>
      <c r="I20" s="122" t="s">
        <v>470</v>
      </c>
      <c r="J20" s="122" t="s">
        <v>470</v>
      </c>
      <c r="K20" s="122" t="s">
        <v>470</v>
      </c>
      <c r="L20" s="122" t="s">
        <v>478</v>
      </c>
      <c r="M20" s="123" t="s">
        <v>478</v>
      </c>
      <c r="N20" s="123" t="s">
        <v>478</v>
      </c>
    </row>
    <row r="21" spans="1:14" ht="28.8" x14ac:dyDescent="0.25">
      <c r="A21" s="114">
        <v>21</v>
      </c>
      <c r="B21" s="115"/>
      <c r="C21" s="116" t="s">
        <v>520</v>
      </c>
      <c r="D21" s="117" t="s">
        <v>521</v>
      </c>
      <c r="E21" s="118" t="s">
        <v>197</v>
      </c>
      <c r="F21" s="119" t="s">
        <v>505</v>
      </c>
      <c r="G21" s="120" t="s">
        <v>522</v>
      </c>
      <c r="H21" s="121" t="s">
        <v>482</v>
      </c>
      <c r="I21" s="122" t="s">
        <v>478</v>
      </c>
      <c r="J21" s="122" t="s">
        <v>478</v>
      </c>
      <c r="K21" s="122" t="s">
        <v>478</v>
      </c>
      <c r="L21" s="122" t="s">
        <v>470</v>
      </c>
      <c r="M21" s="123" t="s">
        <v>478</v>
      </c>
      <c r="N21" s="123" t="s">
        <v>478</v>
      </c>
    </row>
    <row r="22" spans="1:14" ht="28.8" x14ac:dyDescent="0.25">
      <c r="A22" s="114">
        <v>22</v>
      </c>
      <c r="B22" s="115"/>
      <c r="C22" s="116" t="s">
        <v>523</v>
      </c>
      <c r="D22" s="117" t="s">
        <v>524</v>
      </c>
      <c r="E22" s="118" t="s">
        <v>197</v>
      </c>
      <c r="F22" s="119" t="s">
        <v>505</v>
      </c>
      <c r="G22" s="120" t="s">
        <v>522</v>
      </c>
      <c r="H22" s="121" t="s">
        <v>482</v>
      </c>
      <c r="I22" s="122" t="s">
        <v>478</v>
      </c>
      <c r="J22" s="122" t="s">
        <v>478</v>
      </c>
      <c r="K22" s="122" t="s">
        <v>478</v>
      </c>
      <c r="L22" s="122" t="s">
        <v>470</v>
      </c>
      <c r="M22" s="123" t="s">
        <v>478</v>
      </c>
      <c r="N22" s="123" t="s">
        <v>478</v>
      </c>
    </row>
    <row r="23" spans="1:14" ht="43.2" x14ac:dyDescent="0.25">
      <c r="A23" s="114">
        <v>23</v>
      </c>
      <c r="B23" s="115">
        <v>1440</v>
      </c>
      <c r="C23" s="116" t="s">
        <v>525</v>
      </c>
      <c r="D23" s="117" t="s">
        <v>526</v>
      </c>
      <c r="E23" s="118" t="s">
        <v>476</v>
      </c>
      <c r="F23" s="119" t="s">
        <v>505</v>
      </c>
      <c r="G23" s="120" t="s">
        <v>527</v>
      </c>
      <c r="H23" s="121" t="str">
        <f>VLOOKUP(B23,[1]!Table1[[idNr]:[Publiceren (mogelijk waardes; (T)echnische eis, (F)unctionele Eis of (R)ichtlijn)]],4,0)</f>
        <v>R</v>
      </c>
      <c r="I23" s="122" t="s">
        <v>470</v>
      </c>
      <c r="J23" s="122" t="s">
        <v>470</v>
      </c>
      <c r="K23" s="122" t="s">
        <v>470</v>
      </c>
      <c r="L23" s="122" t="s">
        <v>478</v>
      </c>
      <c r="M23" s="123" t="s">
        <v>478</v>
      </c>
      <c r="N23" s="123" t="s">
        <v>478</v>
      </c>
    </row>
    <row r="24" spans="1:14" ht="43.2" x14ac:dyDescent="0.25">
      <c r="A24" s="114">
        <v>24</v>
      </c>
      <c r="B24" s="115">
        <v>1660</v>
      </c>
      <c r="C24" s="116" t="s">
        <v>528</v>
      </c>
      <c r="D24" s="117" t="s">
        <v>529</v>
      </c>
      <c r="E24" s="118" t="s">
        <v>476</v>
      </c>
      <c r="F24" s="119" t="s">
        <v>505</v>
      </c>
      <c r="G24" s="120" t="s">
        <v>527</v>
      </c>
      <c r="H24" s="121" t="str">
        <f>VLOOKUP(B24,[1]!Table1[[idNr]:[Publiceren (mogelijk waardes; (T)echnische eis, (F)unctionele Eis of (R)ichtlijn)]],4,0)</f>
        <v>F</v>
      </c>
      <c r="I24" s="122" t="s">
        <v>478</v>
      </c>
      <c r="J24" s="122" t="s">
        <v>470</v>
      </c>
      <c r="K24" s="122" t="s">
        <v>470</v>
      </c>
      <c r="L24" s="122" t="s">
        <v>478</v>
      </c>
      <c r="M24" s="123" t="s">
        <v>478</v>
      </c>
      <c r="N24" s="123" t="s">
        <v>478</v>
      </c>
    </row>
    <row r="25" spans="1:14" ht="40.200000000000003" x14ac:dyDescent="0.3">
      <c r="A25" s="114">
        <v>25</v>
      </c>
      <c r="B25" s="115"/>
      <c r="C25" s="116" t="s">
        <v>530</v>
      </c>
      <c r="D25" s="126" t="s">
        <v>531</v>
      </c>
      <c r="E25" s="125" t="s">
        <v>476</v>
      </c>
      <c r="F25" s="119" t="s">
        <v>505</v>
      </c>
      <c r="G25" s="120" t="s">
        <v>532</v>
      </c>
      <c r="H25" s="121" t="s">
        <v>473</v>
      </c>
      <c r="I25" s="122" t="s">
        <v>470</v>
      </c>
      <c r="J25" s="122" t="s">
        <v>470</v>
      </c>
      <c r="K25" s="122" t="s">
        <v>470</v>
      </c>
      <c r="L25" s="122" t="s">
        <v>470</v>
      </c>
      <c r="M25" s="123" t="s">
        <v>478</v>
      </c>
      <c r="N25" s="123" t="s">
        <v>470</v>
      </c>
    </row>
    <row r="26" spans="1:14" ht="39.6" x14ac:dyDescent="0.25">
      <c r="A26" s="114">
        <v>26</v>
      </c>
      <c r="B26" s="115"/>
      <c r="C26" s="116" t="s">
        <v>533</v>
      </c>
      <c r="D26" s="127" t="s">
        <v>534</v>
      </c>
      <c r="E26" s="125" t="s">
        <v>476</v>
      </c>
      <c r="F26" s="119" t="s">
        <v>505</v>
      </c>
      <c r="G26" s="120" t="s">
        <v>535</v>
      </c>
      <c r="H26" s="121" t="s">
        <v>473</v>
      </c>
      <c r="I26" s="122" t="s">
        <v>470</v>
      </c>
      <c r="J26" s="122" t="s">
        <v>478</v>
      </c>
      <c r="K26" s="122" t="s">
        <v>478</v>
      </c>
      <c r="L26" s="122" t="s">
        <v>478</v>
      </c>
      <c r="M26" s="122" t="s">
        <v>478</v>
      </c>
      <c r="N26" s="122" t="s">
        <v>478</v>
      </c>
    </row>
    <row r="27" spans="1:14" ht="14.4" x14ac:dyDescent="0.25">
      <c r="A27" s="114">
        <v>27</v>
      </c>
      <c r="B27" s="115"/>
      <c r="C27" s="116" t="s">
        <v>536</v>
      </c>
      <c r="D27" s="119" t="s">
        <v>537</v>
      </c>
      <c r="E27" s="125" t="s">
        <v>476</v>
      </c>
      <c r="F27" s="119" t="s">
        <v>505</v>
      </c>
      <c r="G27" s="113" t="s">
        <v>538</v>
      </c>
      <c r="H27" s="121" t="s">
        <v>492</v>
      </c>
      <c r="I27" s="122" t="s">
        <v>478</v>
      </c>
      <c r="J27" s="122" t="s">
        <v>478</v>
      </c>
      <c r="K27" s="122" t="s">
        <v>478</v>
      </c>
      <c r="L27" s="122" t="s">
        <v>470</v>
      </c>
      <c r="M27" s="123" t="s">
        <v>478</v>
      </c>
      <c r="N27" s="123" t="s">
        <v>478</v>
      </c>
    </row>
    <row r="28" spans="1:14" ht="26.4" x14ac:dyDescent="0.25">
      <c r="A28" s="114">
        <v>28</v>
      </c>
      <c r="B28" s="115"/>
      <c r="C28" s="116" t="s">
        <v>539</v>
      </c>
      <c r="D28" s="119" t="s">
        <v>540</v>
      </c>
      <c r="E28" s="125" t="s">
        <v>476</v>
      </c>
      <c r="F28" s="119" t="s">
        <v>505</v>
      </c>
      <c r="G28" s="120" t="s">
        <v>541</v>
      </c>
      <c r="H28" s="121" t="s">
        <v>492</v>
      </c>
      <c r="I28" s="122" t="s">
        <v>478</v>
      </c>
      <c r="J28" s="122" t="s">
        <v>478</v>
      </c>
      <c r="K28" s="122" t="s">
        <v>478</v>
      </c>
      <c r="L28" s="122" t="s">
        <v>470</v>
      </c>
      <c r="M28" s="123" t="s">
        <v>478</v>
      </c>
      <c r="N28" s="123" t="s">
        <v>478</v>
      </c>
    </row>
    <row r="29" spans="1:14" ht="26.4" x14ac:dyDescent="0.25">
      <c r="A29" s="114">
        <v>29</v>
      </c>
      <c r="B29" s="115"/>
      <c r="C29" s="116" t="s">
        <v>542</v>
      </c>
      <c r="D29" s="119" t="s">
        <v>543</v>
      </c>
      <c r="E29" s="125" t="s">
        <v>476</v>
      </c>
      <c r="F29" s="119" t="s">
        <v>505</v>
      </c>
      <c r="G29" s="120" t="s">
        <v>543</v>
      </c>
      <c r="H29" s="121" t="s">
        <v>473</v>
      </c>
      <c r="I29" s="122" t="s">
        <v>470</v>
      </c>
      <c r="J29" s="122" t="s">
        <v>470</v>
      </c>
      <c r="K29" s="122" t="s">
        <v>470</v>
      </c>
      <c r="L29" s="122" t="s">
        <v>478</v>
      </c>
      <c r="M29" s="123" t="s">
        <v>478</v>
      </c>
      <c r="N29" s="123" t="s">
        <v>470</v>
      </c>
    </row>
    <row r="30" spans="1:14" ht="14.4" x14ac:dyDescent="0.25">
      <c r="A30" s="114">
        <v>23</v>
      </c>
      <c r="B30" s="115">
        <v>400</v>
      </c>
      <c r="C30" s="116" t="s">
        <v>544</v>
      </c>
      <c r="D30" s="117" t="s">
        <v>545</v>
      </c>
      <c r="E30" s="118" t="s">
        <v>197</v>
      </c>
      <c r="F30" s="119" t="s">
        <v>546</v>
      </c>
      <c r="G30" s="120" t="s">
        <v>547</v>
      </c>
      <c r="H30" s="121" t="s">
        <v>482</v>
      </c>
      <c r="I30" s="122" t="s">
        <v>470</v>
      </c>
      <c r="J30" s="122" t="s">
        <v>470</v>
      </c>
      <c r="K30" s="122" t="s">
        <v>470</v>
      </c>
      <c r="L30" s="122" t="s">
        <v>478</v>
      </c>
      <c r="M30" s="123" t="s">
        <v>478</v>
      </c>
      <c r="N30" s="123" t="s">
        <v>470</v>
      </c>
    </row>
    <row r="31" spans="1:14" ht="14.4" x14ac:dyDescent="0.25">
      <c r="A31" s="114">
        <v>24</v>
      </c>
      <c r="B31" s="115">
        <v>460</v>
      </c>
      <c r="C31" s="116" t="s">
        <v>548</v>
      </c>
      <c r="D31" s="117" t="s">
        <v>549</v>
      </c>
      <c r="E31" s="118" t="s">
        <v>197</v>
      </c>
      <c r="F31" s="119" t="s">
        <v>546</v>
      </c>
      <c r="G31" s="120" t="s">
        <v>547</v>
      </c>
      <c r="H31" s="121" t="s">
        <v>482</v>
      </c>
      <c r="I31" s="122" t="s">
        <v>470</v>
      </c>
      <c r="J31" s="122" t="s">
        <v>470</v>
      </c>
      <c r="K31" s="122" t="s">
        <v>470</v>
      </c>
      <c r="L31" s="122" t="s">
        <v>478</v>
      </c>
      <c r="M31" s="123" t="s">
        <v>478</v>
      </c>
      <c r="N31" s="123" t="s">
        <v>470</v>
      </c>
    </row>
    <row r="32" spans="1:14" ht="14.4" x14ac:dyDescent="0.25">
      <c r="A32" s="114">
        <v>25</v>
      </c>
      <c r="B32" s="115">
        <v>470</v>
      </c>
      <c r="C32" s="116" t="s">
        <v>550</v>
      </c>
      <c r="D32" s="117" t="s">
        <v>551</v>
      </c>
      <c r="E32" s="118" t="s">
        <v>197</v>
      </c>
      <c r="F32" s="119" t="s">
        <v>546</v>
      </c>
      <c r="G32" s="120" t="s">
        <v>547</v>
      </c>
      <c r="H32" s="121" t="s">
        <v>482</v>
      </c>
      <c r="I32" s="122" t="s">
        <v>470</v>
      </c>
      <c r="J32" s="122" t="s">
        <v>470</v>
      </c>
      <c r="K32" s="122" t="s">
        <v>470</v>
      </c>
      <c r="L32" s="122" t="s">
        <v>478</v>
      </c>
      <c r="M32" s="123" t="s">
        <v>478</v>
      </c>
      <c r="N32" s="123" t="s">
        <v>470</v>
      </c>
    </row>
    <row r="33" spans="1:14" ht="14.4" x14ac:dyDescent="0.25">
      <c r="A33" s="114">
        <v>26</v>
      </c>
      <c r="B33" s="115">
        <v>480</v>
      </c>
      <c r="C33" s="116" t="s">
        <v>552</v>
      </c>
      <c r="D33" s="117" t="s">
        <v>553</v>
      </c>
      <c r="E33" s="118" t="s">
        <v>197</v>
      </c>
      <c r="F33" s="119" t="s">
        <v>546</v>
      </c>
      <c r="G33" s="120" t="s">
        <v>547</v>
      </c>
      <c r="H33" s="121" t="s">
        <v>482</v>
      </c>
      <c r="I33" s="122" t="s">
        <v>470</v>
      </c>
      <c r="J33" s="122" t="s">
        <v>470</v>
      </c>
      <c r="K33" s="122" t="s">
        <v>470</v>
      </c>
      <c r="L33" s="122" t="s">
        <v>478</v>
      </c>
      <c r="M33" s="123" t="s">
        <v>478</v>
      </c>
      <c r="N33" s="123" t="s">
        <v>470</v>
      </c>
    </row>
    <row r="34" spans="1:14" ht="14.4" x14ac:dyDescent="0.25">
      <c r="A34" s="114">
        <v>27</v>
      </c>
      <c r="B34" s="115">
        <v>570</v>
      </c>
      <c r="C34" s="116" t="s">
        <v>554</v>
      </c>
      <c r="D34" s="117" t="s">
        <v>555</v>
      </c>
      <c r="E34" s="118" t="s">
        <v>197</v>
      </c>
      <c r="F34" s="119" t="s">
        <v>546</v>
      </c>
      <c r="G34" s="120" t="s">
        <v>547</v>
      </c>
      <c r="H34" s="121" t="s">
        <v>482</v>
      </c>
      <c r="I34" s="122" t="s">
        <v>470</v>
      </c>
      <c r="J34" s="122" t="s">
        <v>470</v>
      </c>
      <c r="K34" s="122" t="s">
        <v>470</v>
      </c>
      <c r="L34" s="122" t="s">
        <v>478</v>
      </c>
      <c r="M34" s="123" t="s">
        <v>478</v>
      </c>
      <c r="N34" s="123" t="s">
        <v>470</v>
      </c>
    </row>
    <row r="35" spans="1:14" ht="14.4" x14ac:dyDescent="0.25">
      <c r="A35" s="114">
        <v>28</v>
      </c>
      <c r="B35" s="115">
        <v>620</v>
      </c>
      <c r="C35" s="116" t="s">
        <v>556</v>
      </c>
      <c r="D35" s="117" t="s">
        <v>557</v>
      </c>
      <c r="E35" s="118" t="s">
        <v>197</v>
      </c>
      <c r="F35" s="119" t="s">
        <v>546</v>
      </c>
      <c r="G35" s="120" t="s">
        <v>547</v>
      </c>
      <c r="H35" s="121" t="s">
        <v>482</v>
      </c>
      <c r="I35" s="122" t="s">
        <v>470</v>
      </c>
      <c r="J35" s="122" t="s">
        <v>470</v>
      </c>
      <c r="K35" s="122" t="s">
        <v>470</v>
      </c>
      <c r="L35" s="122" t="s">
        <v>478</v>
      </c>
      <c r="M35" s="123" t="s">
        <v>478</v>
      </c>
      <c r="N35" s="123" t="s">
        <v>470</v>
      </c>
    </row>
    <row r="36" spans="1:14" ht="28.8" x14ac:dyDescent="0.25">
      <c r="A36" s="114">
        <v>29</v>
      </c>
      <c r="B36" s="115">
        <v>630</v>
      </c>
      <c r="C36" s="116" t="s">
        <v>558</v>
      </c>
      <c r="D36" s="117" t="s">
        <v>559</v>
      </c>
      <c r="E36" s="118" t="s">
        <v>197</v>
      </c>
      <c r="F36" s="119" t="s">
        <v>546</v>
      </c>
      <c r="G36" s="120" t="s">
        <v>547</v>
      </c>
      <c r="H36" s="121" t="s">
        <v>482</v>
      </c>
      <c r="I36" s="122" t="s">
        <v>470</v>
      </c>
      <c r="J36" s="122" t="s">
        <v>470</v>
      </c>
      <c r="K36" s="122" t="s">
        <v>470</v>
      </c>
      <c r="L36" s="122" t="s">
        <v>478</v>
      </c>
      <c r="M36" s="123" t="s">
        <v>478</v>
      </c>
      <c r="N36" s="123" t="s">
        <v>470</v>
      </c>
    </row>
    <row r="37" spans="1:14" ht="14.4" x14ac:dyDescent="0.25">
      <c r="A37" s="114">
        <v>30</v>
      </c>
      <c r="B37" s="115">
        <v>670</v>
      </c>
      <c r="C37" s="116" t="s">
        <v>560</v>
      </c>
      <c r="D37" s="117" t="s">
        <v>561</v>
      </c>
      <c r="E37" s="118" t="s">
        <v>197</v>
      </c>
      <c r="F37" s="119" t="s">
        <v>546</v>
      </c>
      <c r="G37" s="120" t="s">
        <v>547</v>
      </c>
      <c r="H37" s="121" t="s">
        <v>482</v>
      </c>
      <c r="I37" s="122" t="s">
        <v>470</v>
      </c>
      <c r="J37" s="122" t="s">
        <v>470</v>
      </c>
      <c r="K37" s="122" t="s">
        <v>470</v>
      </c>
      <c r="L37" s="122" t="s">
        <v>478</v>
      </c>
      <c r="M37" s="123" t="s">
        <v>478</v>
      </c>
      <c r="N37" s="123" t="s">
        <v>470</v>
      </c>
    </row>
    <row r="38" spans="1:14" ht="28.8" x14ac:dyDescent="0.25">
      <c r="A38" s="114">
        <v>31</v>
      </c>
      <c r="B38" s="115">
        <v>680</v>
      </c>
      <c r="C38" s="116" t="s">
        <v>562</v>
      </c>
      <c r="D38" s="117" t="s">
        <v>563</v>
      </c>
      <c r="E38" s="118" t="s">
        <v>197</v>
      </c>
      <c r="F38" s="119" t="s">
        <v>546</v>
      </c>
      <c r="G38" s="120" t="s">
        <v>547</v>
      </c>
      <c r="H38" s="121" t="s">
        <v>482</v>
      </c>
      <c r="I38" s="122" t="s">
        <v>470</v>
      </c>
      <c r="J38" s="122" t="s">
        <v>470</v>
      </c>
      <c r="K38" s="122" t="s">
        <v>470</v>
      </c>
      <c r="L38" s="122" t="s">
        <v>478</v>
      </c>
      <c r="M38" s="123" t="s">
        <v>478</v>
      </c>
      <c r="N38" s="123" t="s">
        <v>470</v>
      </c>
    </row>
    <row r="39" spans="1:14" ht="14.4" x14ac:dyDescent="0.25">
      <c r="A39" s="114">
        <v>32</v>
      </c>
      <c r="B39" s="115">
        <v>720</v>
      </c>
      <c r="C39" s="116" t="s">
        <v>564</v>
      </c>
      <c r="D39" s="117" t="s">
        <v>565</v>
      </c>
      <c r="E39" s="118" t="s">
        <v>197</v>
      </c>
      <c r="F39" s="119" t="s">
        <v>546</v>
      </c>
      <c r="G39" s="120" t="s">
        <v>547</v>
      </c>
      <c r="H39" s="121" t="s">
        <v>482</v>
      </c>
      <c r="I39" s="122" t="s">
        <v>470</v>
      </c>
      <c r="J39" s="122" t="s">
        <v>470</v>
      </c>
      <c r="K39" s="122" t="s">
        <v>470</v>
      </c>
      <c r="L39" s="122" t="s">
        <v>478</v>
      </c>
      <c r="M39" s="123" t="s">
        <v>478</v>
      </c>
      <c r="N39" s="123" t="s">
        <v>470</v>
      </c>
    </row>
    <row r="40" spans="1:14" ht="28.8" x14ac:dyDescent="0.25">
      <c r="A40" s="114">
        <v>33</v>
      </c>
      <c r="B40" s="115">
        <v>730</v>
      </c>
      <c r="C40" s="116" t="s">
        <v>566</v>
      </c>
      <c r="D40" s="117" t="s">
        <v>567</v>
      </c>
      <c r="E40" s="118" t="s">
        <v>197</v>
      </c>
      <c r="F40" s="119" t="s">
        <v>546</v>
      </c>
      <c r="G40" s="120" t="s">
        <v>547</v>
      </c>
      <c r="H40" s="121" t="s">
        <v>482</v>
      </c>
      <c r="I40" s="122" t="s">
        <v>470</v>
      </c>
      <c r="J40" s="122" t="s">
        <v>470</v>
      </c>
      <c r="K40" s="122" t="s">
        <v>470</v>
      </c>
      <c r="L40" s="122" t="s">
        <v>478</v>
      </c>
      <c r="M40" s="123" t="s">
        <v>478</v>
      </c>
      <c r="N40" s="123" t="s">
        <v>470</v>
      </c>
    </row>
    <row r="41" spans="1:14" ht="28.8" x14ac:dyDescent="0.25">
      <c r="A41" s="114">
        <v>34</v>
      </c>
      <c r="B41" s="115">
        <v>1680</v>
      </c>
      <c r="C41" s="116" t="s">
        <v>568</v>
      </c>
      <c r="D41" s="117" t="s">
        <v>569</v>
      </c>
      <c r="E41" s="118" t="s">
        <v>476</v>
      </c>
      <c r="F41" s="119" t="s">
        <v>546</v>
      </c>
      <c r="G41" s="120" t="s">
        <v>570</v>
      </c>
      <c r="H41" s="121" t="s">
        <v>492</v>
      </c>
      <c r="I41" s="122"/>
      <c r="J41" s="122"/>
      <c r="K41" s="122"/>
      <c r="L41" s="122"/>
      <c r="M41" s="123" t="s">
        <v>478</v>
      </c>
      <c r="N41" s="123" t="s">
        <v>470</v>
      </c>
    </row>
    <row r="42" spans="1:14" ht="14.4" x14ac:dyDescent="0.25">
      <c r="A42" s="114">
        <v>35</v>
      </c>
      <c r="B42" s="115">
        <v>410</v>
      </c>
      <c r="C42" s="116" t="s">
        <v>571</v>
      </c>
      <c r="D42" s="117" t="s">
        <v>572</v>
      </c>
      <c r="E42" s="118" t="s">
        <v>197</v>
      </c>
      <c r="F42" s="119" t="s">
        <v>573</v>
      </c>
      <c r="G42" s="120" t="s">
        <v>547</v>
      </c>
      <c r="H42" s="121" t="s">
        <v>482</v>
      </c>
      <c r="I42" s="122" t="s">
        <v>470</v>
      </c>
      <c r="J42" s="122" t="s">
        <v>470</v>
      </c>
      <c r="K42" s="122" t="s">
        <v>470</v>
      </c>
      <c r="L42" s="122" t="s">
        <v>478</v>
      </c>
      <c r="M42" s="123" t="s">
        <v>478</v>
      </c>
      <c r="N42" s="123" t="s">
        <v>470</v>
      </c>
    </row>
    <row r="43" spans="1:14" ht="14.4" x14ac:dyDescent="0.25">
      <c r="A43" s="114">
        <v>36</v>
      </c>
      <c r="B43" s="115">
        <v>420</v>
      </c>
      <c r="C43" s="116" t="s">
        <v>574</v>
      </c>
      <c r="D43" s="117" t="s">
        <v>575</v>
      </c>
      <c r="E43" s="118" t="s">
        <v>197</v>
      </c>
      <c r="F43" s="119" t="s">
        <v>573</v>
      </c>
      <c r="G43" s="120" t="s">
        <v>576</v>
      </c>
      <c r="H43" s="121" t="s">
        <v>482</v>
      </c>
      <c r="I43" s="122" t="s">
        <v>470</v>
      </c>
      <c r="J43" s="122" t="s">
        <v>470</v>
      </c>
      <c r="K43" s="122" t="s">
        <v>470</v>
      </c>
      <c r="L43" s="122" t="s">
        <v>478</v>
      </c>
      <c r="M43" s="123" t="s">
        <v>478</v>
      </c>
      <c r="N43" s="123" t="s">
        <v>470</v>
      </c>
    </row>
    <row r="44" spans="1:14" ht="14.4" x14ac:dyDescent="0.25">
      <c r="A44" s="114">
        <v>37</v>
      </c>
      <c r="B44" s="115">
        <v>490</v>
      </c>
      <c r="C44" s="116" t="s">
        <v>577</v>
      </c>
      <c r="D44" s="117" t="s">
        <v>578</v>
      </c>
      <c r="E44" s="118" t="s">
        <v>197</v>
      </c>
      <c r="F44" s="119" t="s">
        <v>573</v>
      </c>
      <c r="G44" s="120" t="s">
        <v>576</v>
      </c>
      <c r="H44" s="121" t="s">
        <v>482</v>
      </c>
      <c r="I44" s="122" t="s">
        <v>470</v>
      </c>
      <c r="J44" s="122" t="s">
        <v>470</v>
      </c>
      <c r="K44" s="122" t="s">
        <v>470</v>
      </c>
      <c r="L44" s="122" t="s">
        <v>478</v>
      </c>
      <c r="M44" s="123" t="s">
        <v>478</v>
      </c>
      <c r="N44" s="123" t="s">
        <v>470</v>
      </c>
    </row>
    <row r="45" spans="1:14" ht="14.4" x14ac:dyDescent="0.25">
      <c r="A45" s="114">
        <v>38</v>
      </c>
      <c r="B45" s="115">
        <v>500</v>
      </c>
      <c r="C45" s="116" t="s">
        <v>579</v>
      </c>
      <c r="D45" s="117" t="s">
        <v>580</v>
      </c>
      <c r="E45" s="118" t="s">
        <v>197</v>
      </c>
      <c r="F45" s="119" t="s">
        <v>573</v>
      </c>
      <c r="G45" s="120" t="s">
        <v>576</v>
      </c>
      <c r="H45" s="121" t="s">
        <v>482</v>
      </c>
      <c r="I45" s="122" t="s">
        <v>470</v>
      </c>
      <c r="J45" s="122" t="s">
        <v>470</v>
      </c>
      <c r="K45" s="122" t="s">
        <v>470</v>
      </c>
      <c r="L45" s="122" t="s">
        <v>478</v>
      </c>
      <c r="M45" s="123" t="s">
        <v>478</v>
      </c>
      <c r="N45" s="123" t="s">
        <v>470</v>
      </c>
    </row>
    <row r="46" spans="1:14" ht="14.4" x14ac:dyDescent="0.25">
      <c r="A46" s="114">
        <v>39</v>
      </c>
      <c r="B46" s="115">
        <v>510</v>
      </c>
      <c r="C46" s="116" t="s">
        <v>581</v>
      </c>
      <c r="D46" s="117" t="s">
        <v>582</v>
      </c>
      <c r="E46" s="118" t="s">
        <v>197</v>
      </c>
      <c r="F46" s="119" t="s">
        <v>573</v>
      </c>
      <c r="G46" s="120" t="s">
        <v>576</v>
      </c>
      <c r="H46" s="121" t="s">
        <v>482</v>
      </c>
      <c r="I46" s="122" t="s">
        <v>470</v>
      </c>
      <c r="J46" s="122" t="s">
        <v>470</v>
      </c>
      <c r="K46" s="122" t="s">
        <v>470</v>
      </c>
      <c r="L46" s="122" t="s">
        <v>478</v>
      </c>
      <c r="M46" s="123" t="s">
        <v>478</v>
      </c>
      <c r="N46" s="123" t="s">
        <v>470</v>
      </c>
    </row>
    <row r="47" spans="1:14" ht="28.8" x14ac:dyDescent="0.25">
      <c r="A47" s="114">
        <v>40</v>
      </c>
      <c r="B47" s="115">
        <v>520</v>
      </c>
      <c r="C47" s="116" t="s">
        <v>583</v>
      </c>
      <c r="D47" s="117" t="s">
        <v>584</v>
      </c>
      <c r="E47" s="118" t="s">
        <v>197</v>
      </c>
      <c r="F47" s="119" t="s">
        <v>573</v>
      </c>
      <c r="G47" s="120" t="s">
        <v>576</v>
      </c>
      <c r="H47" s="121" t="s">
        <v>482</v>
      </c>
      <c r="I47" s="122" t="s">
        <v>470</v>
      </c>
      <c r="J47" s="122" t="s">
        <v>470</v>
      </c>
      <c r="K47" s="122" t="s">
        <v>470</v>
      </c>
      <c r="L47" s="122" t="s">
        <v>478</v>
      </c>
      <c r="M47" s="123" t="s">
        <v>478</v>
      </c>
      <c r="N47" s="123" t="s">
        <v>470</v>
      </c>
    </row>
    <row r="48" spans="1:14" ht="14.4" x14ac:dyDescent="0.25">
      <c r="A48" s="114">
        <v>41</v>
      </c>
      <c r="B48" s="115">
        <v>530</v>
      </c>
      <c r="C48" s="116" t="s">
        <v>585</v>
      </c>
      <c r="D48" s="117" t="s">
        <v>586</v>
      </c>
      <c r="E48" s="118" t="s">
        <v>197</v>
      </c>
      <c r="F48" s="119" t="s">
        <v>573</v>
      </c>
      <c r="G48" s="120" t="s">
        <v>576</v>
      </c>
      <c r="H48" s="121" t="s">
        <v>482</v>
      </c>
      <c r="I48" s="122" t="s">
        <v>470</v>
      </c>
      <c r="J48" s="122" t="s">
        <v>470</v>
      </c>
      <c r="K48" s="122" t="s">
        <v>470</v>
      </c>
      <c r="L48" s="122" t="s">
        <v>478</v>
      </c>
      <c r="M48" s="123" t="s">
        <v>478</v>
      </c>
      <c r="N48" s="123" t="s">
        <v>470</v>
      </c>
    </row>
    <row r="49" spans="1:14" ht="14.4" x14ac:dyDescent="0.25">
      <c r="A49" s="114">
        <v>42</v>
      </c>
      <c r="B49" s="115">
        <v>540</v>
      </c>
      <c r="C49" s="116" t="s">
        <v>587</v>
      </c>
      <c r="D49" s="117" t="s">
        <v>588</v>
      </c>
      <c r="E49" s="118" t="s">
        <v>197</v>
      </c>
      <c r="F49" s="119" t="s">
        <v>573</v>
      </c>
      <c r="G49" s="120" t="s">
        <v>576</v>
      </c>
      <c r="H49" s="121" t="s">
        <v>482</v>
      </c>
      <c r="I49" s="122" t="s">
        <v>470</v>
      </c>
      <c r="J49" s="122" t="s">
        <v>470</v>
      </c>
      <c r="K49" s="122" t="s">
        <v>470</v>
      </c>
      <c r="L49" s="122" t="s">
        <v>478</v>
      </c>
      <c r="M49" s="123" t="s">
        <v>478</v>
      </c>
      <c r="N49" s="123" t="s">
        <v>470</v>
      </c>
    </row>
    <row r="50" spans="1:14" ht="14.4" x14ac:dyDescent="0.25">
      <c r="A50" s="114">
        <v>43</v>
      </c>
      <c r="B50" s="115">
        <v>550</v>
      </c>
      <c r="C50" s="116" t="s">
        <v>589</v>
      </c>
      <c r="D50" s="117" t="s">
        <v>590</v>
      </c>
      <c r="E50" s="118" t="s">
        <v>197</v>
      </c>
      <c r="F50" s="119" t="s">
        <v>573</v>
      </c>
      <c r="G50" s="120" t="s">
        <v>576</v>
      </c>
      <c r="H50" s="121" t="s">
        <v>482</v>
      </c>
      <c r="I50" s="122" t="s">
        <v>470</v>
      </c>
      <c r="J50" s="122" t="s">
        <v>470</v>
      </c>
      <c r="K50" s="122" t="s">
        <v>470</v>
      </c>
      <c r="L50" s="122" t="s">
        <v>478</v>
      </c>
      <c r="M50" s="123" t="s">
        <v>478</v>
      </c>
      <c r="N50" s="123" t="s">
        <v>470</v>
      </c>
    </row>
    <row r="51" spans="1:14" ht="28.8" x14ac:dyDescent="0.25">
      <c r="A51" s="114">
        <v>44</v>
      </c>
      <c r="B51" s="115">
        <v>560</v>
      </c>
      <c r="C51" s="116" t="s">
        <v>591</v>
      </c>
      <c r="D51" s="117" t="s">
        <v>592</v>
      </c>
      <c r="E51" s="118" t="s">
        <v>197</v>
      </c>
      <c r="F51" s="119" t="s">
        <v>573</v>
      </c>
      <c r="G51" s="120" t="s">
        <v>576</v>
      </c>
      <c r="H51" s="121" t="s">
        <v>482</v>
      </c>
      <c r="I51" s="122" t="s">
        <v>470</v>
      </c>
      <c r="J51" s="122" t="s">
        <v>470</v>
      </c>
      <c r="K51" s="122" t="s">
        <v>470</v>
      </c>
      <c r="L51" s="122" t="s">
        <v>478</v>
      </c>
      <c r="M51" s="123" t="s">
        <v>478</v>
      </c>
      <c r="N51" s="123" t="s">
        <v>470</v>
      </c>
    </row>
    <row r="52" spans="1:14" ht="28.8" x14ac:dyDescent="0.25">
      <c r="A52" s="114">
        <v>45</v>
      </c>
      <c r="B52" s="115">
        <v>580</v>
      </c>
      <c r="C52" s="116" t="s">
        <v>593</v>
      </c>
      <c r="D52" s="117" t="s">
        <v>594</v>
      </c>
      <c r="E52" s="118" t="s">
        <v>197</v>
      </c>
      <c r="F52" s="119" t="s">
        <v>573</v>
      </c>
      <c r="G52" s="120" t="s">
        <v>576</v>
      </c>
      <c r="H52" s="121" t="s">
        <v>482</v>
      </c>
      <c r="I52" s="122" t="s">
        <v>470</v>
      </c>
      <c r="J52" s="122" t="s">
        <v>470</v>
      </c>
      <c r="K52" s="122" t="s">
        <v>470</v>
      </c>
      <c r="L52" s="122" t="s">
        <v>478</v>
      </c>
      <c r="M52" s="123" t="s">
        <v>478</v>
      </c>
      <c r="N52" s="123" t="s">
        <v>470</v>
      </c>
    </row>
    <row r="53" spans="1:14" ht="14.4" x14ac:dyDescent="0.25">
      <c r="A53" s="114">
        <v>46</v>
      </c>
      <c r="B53" s="115">
        <v>590</v>
      </c>
      <c r="C53" s="116" t="s">
        <v>595</v>
      </c>
      <c r="D53" s="117" t="s">
        <v>596</v>
      </c>
      <c r="E53" s="118" t="s">
        <v>197</v>
      </c>
      <c r="F53" s="119" t="s">
        <v>573</v>
      </c>
      <c r="G53" s="120" t="s">
        <v>576</v>
      </c>
      <c r="H53" s="121" t="s">
        <v>482</v>
      </c>
      <c r="I53" s="122" t="s">
        <v>470</v>
      </c>
      <c r="J53" s="122" t="s">
        <v>470</v>
      </c>
      <c r="K53" s="122" t="s">
        <v>470</v>
      </c>
      <c r="L53" s="122" t="s">
        <v>478</v>
      </c>
      <c r="M53" s="123" t="s">
        <v>478</v>
      </c>
      <c r="N53" s="123" t="s">
        <v>470</v>
      </c>
    </row>
    <row r="54" spans="1:14" ht="14.4" x14ac:dyDescent="0.25">
      <c r="A54" s="114">
        <v>47</v>
      </c>
      <c r="B54" s="115">
        <v>600</v>
      </c>
      <c r="C54" s="116" t="s">
        <v>597</v>
      </c>
      <c r="D54" s="117" t="s">
        <v>598</v>
      </c>
      <c r="E54" s="118" t="s">
        <v>197</v>
      </c>
      <c r="F54" s="119" t="s">
        <v>573</v>
      </c>
      <c r="G54" s="120" t="s">
        <v>576</v>
      </c>
      <c r="H54" s="121" t="s">
        <v>482</v>
      </c>
      <c r="I54" s="122" t="s">
        <v>470</v>
      </c>
      <c r="J54" s="122" t="s">
        <v>470</v>
      </c>
      <c r="K54" s="122" t="s">
        <v>470</v>
      </c>
      <c r="L54" s="122" t="s">
        <v>478</v>
      </c>
      <c r="M54" s="123" t="s">
        <v>478</v>
      </c>
      <c r="N54" s="123" t="s">
        <v>470</v>
      </c>
    </row>
    <row r="55" spans="1:14" ht="14.4" x14ac:dyDescent="0.25">
      <c r="A55" s="114">
        <v>48</v>
      </c>
      <c r="B55" s="115">
        <v>610</v>
      </c>
      <c r="C55" s="116" t="s">
        <v>599</v>
      </c>
      <c r="D55" s="117" t="s">
        <v>600</v>
      </c>
      <c r="E55" s="118" t="s">
        <v>197</v>
      </c>
      <c r="F55" s="119" t="s">
        <v>573</v>
      </c>
      <c r="G55" s="120" t="s">
        <v>576</v>
      </c>
      <c r="H55" s="121" t="s">
        <v>482</v>
      </c>
      <c r="I55" s="122" t="s">
        <v>470</v>
      </c>
      <c r="J55" s="122" t="s">
        <v>470</v>
      </c>
      <c r="K55" s="122" t="s">
        <v>470</v>
      </c>
      <c r="L55" s="122" t="s">
        <v>478</v>
      </c>
      <c r="M55" s="123" t="s">
        <v>478</v>
      </c>
      <c r="N55" s="123" t="s">
        <v>470</v>
      </c>
    </row>
    <row r="56" spans="1:14" ht="14.4" x14ac:dyDescent="0.25">
      <c r="A56" s="114">
        <v>49</v>
      </c>
      <c r="B56" s="115">
        <v>640</v>
      </c>
      <c r="C56" s="116" t="s">
        <v>601</v>
      </c>
      <c r="D56" s="117" t="s">
        <v>602</v>
      </c>
      <c r="E56" s="118" t="s">
        <v>197</v>
      </c>
      <c r="F56" s="119" t="s">
        <v>573</v>
      </c>
      <c r="G56" s="120" t="s">
        <v>576</v>
      </c>
      <c r="H56" s="121" t="s">
        <v>482</v>
      </c>
      <c r="I56" s="122" t="s">
        <v>470</v>
      </c>
      <c r="J56" s="122" t="s">
        <v>470</v>
      </c>
      <c r="K56" s="122" t="s">
        <v>470</v>
      </c>
      <c r="L56" s="122" t="s">
        <v>478</v>
      </c>
      <c r="M56" s="123" t="s">
        <v>478</v>
      </c>
      <c r="N56" s="123" t="s">
        <v>470</v>
      </c>
    </row>
    <row r="57" spans="1:14" ht="14.4" x14ac:dyDescent="0.25">
      <c r="A57" s="114">
        <v>50</v>
      </c>
      <c r="B57" s="115">
        <v>650</v>
      </c>
      <c r="C57" s="116" t="s">
        <v>603</v>
      </c>
      <c r="D57" s="117" t="s">
        <v>604</v>
      </c>
      <c r="E57" s="118" t="s">
        <v>197</v>
      </c>
      <c r="F57" s="119" t="s">
        <v>573</v>
      </c>
      <c r="G57" s="120" t="s">
        <v>576</v>
      </c>
      <c r="H57" s="121" t="s">
        <v>482</v>
      </c>
      <c r="I57" s="122" t="s">
        <v>470</v>
      </c>
      <c r="J57" s="122" t="s">
        <v>470</v>
      </c>
      <c r="K57" s="122" t="s">
        <v>470</v>
      </c>
      <c r="L57" s="122" t="s">
        <v>478</v>
      </c>
      <c r="M57" s="123" t="s">
        <v>478</v>
      </c>
      <c r="N57" s="123" t="s">
        <v>470</v>
      </c>
    </row>
    <row r="58" spans="1:14" ht="14.4" x14ac:dyDescent="0.25">
      <c r="A58" s="114">
        <v>51</v>
      </c>
      <c r="B58" s="115">
        <v>660</v>
      </c>
      <c r="C58" s="116" t="s">
        <v>605</v>
      </c>
      <c r="D58" s="117" t="s">
        <v>606</v>
      </c>
      <c r="E58" s="118" t="s">
        <v>197</v>
      </c>
      <c r="F58" s="119" t="s">
        <v>573</v>
      </c>
      <c r="G58" s="120" t="s">
        <v>576</v>
      </c>
      <c r="H58" s="121" t="s">
        <v>482</v>
      </c>
      <c r="I58" s="122" t="s">
        <v>470</v>
      </c>
      <c r="J58" s="122" t="s">
        <v>470</v>
      </c>
      <c r="K58" s="122" t="s">
        <v>470</v>
      </c>
      <c r="L58" s="122" t="s">
        <v>478</v>
      </c>
      <c r="M58" s="123" t="s">
        <v>478</v>
      </c>
      <c r="N58" s="123" t="s">
        <v>470</v>
      </c>
    </row>
    <row r="59" spans="1:14" ht="14.4" x14ac:dyDescent="0.25">
      <c r="A59" s="114">
        <v>52</v>
      </c>
      <c r="B59" s="115">
        <v>690</v>
      </c>
      <c r="C59" s="116" t="s">
        <v>607</v>
      </c>
      <c r="D59" s="117" t="s">
        <v>608</v>
      </c>
      <c r="E59" s="118" t="s">
        <v>197</v>
      </c>
      <c r="F59" s="119" t="s">
        <v>573</v>
      </c>
      <c r="G59" s="120" t="s">
        <v>576</v>
      </c>
      <c r="H59" s="121" t="s">
        <v>482</v>
      </c>
      <c r="I59" s="122" t="s">
        <v>470</v>
      </c>
      <c r="J59" s="122" t="s">
        <v>470</v>
      </c>
      <c r="K59" s="122" t="s">
        <v>470</v>
      </c>
      <c r="L59" s="122" t="s">
        <v>478</v>
      </c>
      <c r="M59" s="123" t="s">
        <v>478</v>
      </c>
      <c r="N59" s="123" t="s">
        <v>470</v>
      </c>
    </row>
    <row r="60" spans="1:14" ht="14.4" x14ac:dyDescent="0.25">
      <c r="A60" s="114">
        <v>53</v>
      </c>
      <c r="B60" s="115">
        <v>700</v>
      </c>
      <c r="C60" s="116" t="s">
        <v>609</v>
      </c>
      <c r="D60" s="117" t="s">
        <v>610</v>
      </c>
      <c r="E60" s="118" t="s">
        <v>197</v>
      </c>
      <c r="F60" s="119" t="s">
        <v>573</v>
      </c>
      <c r="G60" s="120" t="s">
        <v>576</v>
      </c>
      <c r="H60" s="121" t="s">
        <v>482</v>
      </c>
      <c r="I60" s="122" t="s">
        <v>470</v>
      </c>
      <c r="J60" s="122" t="s">
        <v>470</v>
      </c>
      <c r="K60" s="122" t="s">
        <v>470</v>
      </c>
      <c r="L60" s="122" t="s">
        <v>478</v>
      </c>
      <c r="M60" s="123" t="s">
        <v>478</v>
      </c>
      <c r="N60" s="123" t="s">
        <v>470</v>
      </c>
    </row>
    <row r="61" spans="1:14" ht="14.4" x14ac:dyDescent="0.25">
      <c r="A61" s="114">
        <v>54</v>
      </c>
      <c r="B61" s="115">
        <v>710</v>
      </c>
      <c r="C61" s="116" t="s">
        <v>611</v>
      </c>
      <c r="D61" s="117" t="s">
        <v>606</v>
      </c>
      <c r="E61" s="118" t="s">
        <v>197</v>
      </c>
      <c r="F61" s="119" t="s">
        <v>573</v>
      </c>
      <c r="G61" s="120" t="s">
        <v>576</v>
      </c>
      <c r="H61" s="121" t="s">
        <v>482</v>
      </c>
      <c r="I61" s="122" t="s">
        <v>470</v>
      </c>
      <c r="J61" s="122" t="s">
        <v>470</v>
      </c>
      <c r="K61" s="122" t="s">
        <v>470</v>
      </c>
      <c r="L61" s="122" t="s">
        <v>478</v>
      </c>
      <c r="M61" s="123" t="s">
        <v>478</v>
      </c>
      <c r="N61" s="123" t="s">
        <v>470</v>
      </c>
    </row>
    <row r="62" spans="1:14" ht="14.4" x14ac:dyDescent="0.25">
      <c r="A62" s="114">
        <v>55</v>
      </c>
      <c r="B62" s="115">
        <v>740</v>
      </c>
      <c r="C62" s="116" t="s">
        <v>612</v>
      </c>
      <c r="D62" s="117" t="s">
        <v>613</v>
      </c>
      <c r="E62" s="118" t="s">
        <v>197</v>
      </c>
      <c r="F62" s="119" t="s">
        <v>573</v>
      </c>
      <c r="G62" s="120" t="s">
        <v>576</v>
      </c>
      <c r="H62" s="121" t="s">
        <v>482</v>
      </c>
      <c r="I62" s="122" t="s">
        <v>470</v>
      </c>
      <c r="J62" s="122" t="s">
        <v>470</v>
      </c>
      <c r="K62" s="122" t="s">
        <v>478</v>
      </c>
      <c r="L62" s="122" t="s">
        <v>478</v>
      </c>
      <c r="M62" s="123" t="s">
        <v>478</v>
      </c>
      <c r="N62" s="123" t="s">
        <v>470</v>
      </c>
    </row>
    <row r="63" spans="1:14" ht="28.8" x14ac:dyDescent="0.25">
      <c r="A63" s="114">
        <v>56</v>
      </c>
      <c r="B63" s="128">
        <v>741</v>
      </c>
      <c r="C63" s="129" t="s">
        <v>614</v>
      </c>
      <c r="D63" s="117" t="s">
        <v>615</v>
      </c>
      <c r="E63" s="118" t="s">
        <v>197</v>
      </c>
      <c r="F63" s="119" t="s">
        <v>573</v>
      </c>
      <c r="G63" s="120" t="s">
        <v>576</v>
      </c>
      <c r="H63" s="121" t="s">
        <v>482</v>
      </c>
      <c r="I63" s="122" t="s">
        <v>478</v>
      </c>
      <c r="J63" s="122" t="s">
        <v>478</v>
      </c>
      <c r="K63" s="122" t="s">
        <v>470</v>
      </c>
      <c r="L63" s="122" t="s">
        <v>478</v>
      </c>
      <c r="M63" s="123" t="s">
        <v>478</v>
      </c>
      <c r="N63" s="123" t="s">
        <v>478</v>
      </c>
    </row>
    <row r="64" spans="1:14" ht="14.4" x14ac:dyDescent="0.25">
      <c r="A64" s="114">
        <v>57</v>
      </c>
      <c r="B64" s="115">
        <v>750</v>
      </c>
      <c r="C64" s="116" t="s">
        <v>616</v>
      </c>
      <c r="D64" s="117" t="s">
        <v>617</v>
      </c>
      <c r="E64" s="118" t="s">
        <v>197</v>
      </c>
      <c r="F64" s="119" t="s">
        <v>573</v>
      </c>
      <c r="G64" s="120" t="s">
        <v>576</v>
      </c>
      <c r="H64" s="121" t="s">
        <v>482</v>
      </c>
      <c r="I64" s="122" t="s">
        <v>470</v>
      </c>
      <c r="J64" s="122" t="s">
        <v>470</v>
      </c>
      <c r="K64" s="122" t="s">
        <v>470</v>
      </c>
      <c r="L64" s="122" t="s">
        <v>478</v>
      </c>
      <c r="M64" s="123" t="s">
        <v>478</v>
      </c>
      <c r="N64" s="123" t="s">
        <v>470</v>
      </c>
    </row>
    <row r="65" spans="1:14" ht="14.4" x14ac:dyDescent="0.25">
      <c r="A65" s="114">
        <v>58</v>
      </c>
      <c r="B65" s="115">
        <v>760</v>
      </c>
      <c r="C65" s="116" t="s">
        <v>618</v>
      </c>
      <c r="D65" s="117" t="s">
        <v>619</v>
      </c>
      <c r="E65" s="118" t="s">
        <v>197</v>
      </c>
      <c r="F65" s="119" t="s">
        <v>573</v>
      </c>
      <c r="G65" s="120" t="s">
        <v>576</v>
      </c>
      <c r="H65" s="121" t="s">
        <v>482</v>
      </c>
      <c r="I65" s="122" t="s">
        <v>470</v>
      </c>
      <c r="J65" s="122" t="s">
        <v>470</v>
      </c>
      <c r="K65" s="122" t="s">
        <v>470</v>
      </c>
      <c r="L65" s="122" t="s">
        <v>478</v>
      </c>
      <c r="M65" s="123" t="s">
        <v>478</v>
      </c>
      <c r="N65" s="123" t="s">
        <v>470</v>
      </c>
    </row>
    <row r="66" spans="1:14" ht="14.4" x14ac:dyDescent="0.25">
      <c r="A66" s="114">
        <v>59</v>
      </c>
      <c r="B66" s="115">
        <v>780</v>
      </c>
      <c r="C66" s="116" t="s">
        <v>620</v>
      </c>
      <c r="D66" s="117" t="s">
        <v>621</v>
      </c>
      <c r="E66" s="118" t="s">
        <v>197</v>
      </c>
      <c r="F66" s="119" t="s">
        <v>573</v>
      </c>
      <c r="G66" s="120" t="s">
        <v>576</v>
      </c>
      <c r="H66" s="121" t="s">
        <v>482</v>
      </c>
      <c r="I66" s="122" t="s">
        <v>470</v>
      </c>
      <c r="J66" s="122" t="s">
        <v>470</v>
      </c>
      <c r="K66" s="122" t="s">
        <v>478</v>
      </c>
      <c r="L66" s="122" t="s">
        <v>478</v>
      </c>
      <c r="M66" s="123" t="s">
        <v>478</v>
      </c>
      <c r="N66" s="123" t="s">
        <v>470</v>
      </c>
    </row>
    <row r="67" spans="1:14" ht="14.4" x14ac:dyDescent="0.25">
      <c r="A67" s="114">
        <v>60</v>
      </c>
      <c r="B67" s="115">
        <v>781</v>
      </c>
      <c r="C67" s="116" t="s">
        <v>622</v>
      </c>
      <c r="D67" s="117" t="s">
        <v>623</v>
      </c>
      <c r="E67" s="118" t="s">
        <v>197</v>
      </c>
      <c r="F67" s="119" t="s">
        <v>573</v>
      </c>
      <c r="G67" s="120" t="s">
        <v>576</v>
      </c>
      <c r="H67" s="121" t="s">
        <v>482</v>
      </c>
      <c r="I67" s="122" t="s">
        <v>478</v>
      </c>
      <c r="J67" s="122" t="s">
        <v>478</v>
      </c>
      <c r="K67" s="122" t="s">
        <v>470</v>
      </c>
      <c r="L67" s="122" t="s">
        <v>478</v>
      </c>
      <c r="M67" s="123" t="s">
        <v>478</v>
      </c>
      <c r="N67" s="123" t="s">
        <v>478</v>
      </c>
    </row>
    <row r="68" spans="1:14" ht="14.4" x14ac:dyDescent="0.25">
      <c r="A68" s="114">
        <v>61</v>
      </c>
      <c r="B68" s="115">
        <v>790</v>
      </c>
      <c r="C68" s="116" t="s">
        <v>624</v>
      </c>
      <c r="D68" s="117" t="s">
        <v>625</v>
      </c>
      <c r="E68" s="118" t="s">
        <v>197</v>
      </c>
      <c r="F68" s="119" t="s">
        <v>573</v>
      </c>
      <c r="G68" s="120" t="s">
        <v>576</v>
      </c>
      <c r="H68" s="121" t="s">
        <v>482</v>
      </c>
      <c r="I68" s="122" t="s">
        <v>470</v>
      </c>
      <c r="J68" s="122" t="s">
        <v>470</v>
      </c>
      <c r="K68" s="122" t="s">
        <v>470</v>
      </c>
      <c r="L68" s="122" t="s">
        <v>478</v>
      </c>
      <c r="M68" s="123" t="s">
        <v>478</v>
      </c>
      <c r="N68" s="123" t="s">
        <v>470</v>
      </c>
    </row>
    <row r="69" spans="1:14" ht="14.4" x14ac:dyDescent="0.25">
      <c r="A69" s="114">
        <v>62</v>
      </c>
      <c r="B69" s="115">
        <v>800</v>
      </c>
      <c r="C69" s="116" t="s">
        <v>626</v>
      </c>
      <c r="D69" s="117" t="s">
        <v>627</v>
      </c>
      <c r="E69" s="118" t="s">
        <v>197</v>
      </c>
      <c r="F69" s="119" t="s">
        <v>573</v>
      </c>
      <c r="G69" s="120" t="s">
        <v>576</v>
      </c>
      <c r="H69" s="121" t="s">
        <v>482</v>
      </c>
      <c r="I69" s="122" t="s">
        <v>470</v>
      </c>
      <c r="J69" s="122" t="s">
        <v>470</v>
      </c>
      <c r="K69" s="122" t="s">
        <v>470</v>
      </c>
      <c r="L69" s="122" t="s">
        <v>478</v>
      </c>
      <c r="M69" s="123" t="s">
        <v>478</v>
      </c>
      <c r="N69" s="123" t="s">
        <v>470</v>
      </c>
    </row>
    <row r="70" spans="1:14" ht="14.4" x14ac:dyDescent="0.25">
      <c r="A70" s="114">
        <v>63</v>
      </c>
      <c r="B70" s="115">
        <v>810</v>
      </c>
      <c r="C70" s="116" t="s">
        <v>628</v>
      </c>
      <c r="D70" s="117" t="s">
        <v>629</v>
      </c>
      <c r="E70" s="118" t="s">
        <v>197</v>
      </c>
      <c r="F70" s="119" t="s">
        <v>573</v>
      </c>
      <c r="G70" s="120" t="s">
        <v>576</v>
      </c>
      <c r="H70" s="121" t="s">
        <v>482</v>
      </c>
      <c r="I70" s="122" t="s">
        <v>470</v>
      </c>
      <c r="J70" s="122" t="s">
        <v>470</v>
      </c>
      <c r="K70" s="122" t="s">
        <v>470</v>
      </c>
      <c r="L70" s="122" t="s">
        <v>478</v>
      </c>
      <c r="M70" s="123" t="s">
        <v>478</v>
      </c>
      <c r="N70" s="123" t="s">
        <v>470</v>
      </c>
    </row>
    <row r="71" spans="1:14" ht="14.4" x14ac:dyDescent="0.25">
      <c r="A71" s="114">
        <v>64</v>
      </c>
      <c r="B71" s="115">
        <v>820</v>
      </c>
      <c r="C71" s="116" t="s">
        <v>630</v>
      </c>
      <c r="D71" s="117" t="s">
        <v>631</v>
      </c>
      <c r="E71" s="118" t="s">
        <v>197</v>
      </c>
      <c r="F71" s="119" t="s">
        <v>573</v>
      </c>
      <c r="G71" s="120" t="s">
        <v>576</v>
      </c>
      <c r="H71" s="121" t="s">
        <v>482</v>
      </c>
      <c r="I71" s="122" t="s">
        <v>470</v>
      </c>
      <c r="J71" s="122" t="s">
        <v>470</v>
      </c>
      <c r="K71" s="122" t="s">
        <v>470</v>
      </c>
      <c r="L71" s="122" t="s">
        <v>478</v>
      </c>
      <c r="M71" s="123" t="s">
        <v>478</v>
      </c>
      <c r="N71" s="123" t="s">
        <v>470</v>
      </c>
    </row>
    <row r="72" spans="1:14" ht="14.4" x14ac:dyDescent="0.25">
      <c r="A72" s="114">
        <v>65</v>
      </c>
      <c r="B72" s="115">
        <v>830</v>
      </c>
      <c r="C72" s="116" t="s">
        <v>632</v>
      </c>
      <c r="D72" s="117" t="s">
        <v>633</v>
      </c>
      <c r="E72" s="118" t="s">
        <v>197</v>
      </c>
      <c r="F72" s="119" t="s">
        <v>573</v>
      </c>
      <c r="G72" s="120" t="s">
        <v>576</v>
      </c>
      <c r="H72" s="121" t="s">
        <v>482</v>
      </c>
      <c r="I72" s="122" t="s">
        <v>470</v>
      </c>
      <c r="J72" s="122" t="s">
        <v>470</v>
      </c>
      <c r="K72" s="122" t="s">
        <v>478</v>
      </c>
      <c r="L72" s="122" t="s">
        <v>478</v>
      </c>
      <c r="M72" s="123" t="s">
        <v>478</v>
      </c>
      <c r="N72" s="123" t="s">
        <v>478</v>
      </c>
    </row>
    <row r="73" spans="1:14" ht="28.8" x14ac:dyDescent="0.25">
      <c r="A73" s="114">
        <v>66</v>
      </c>
      <c r="B73" s="115">
        <v>831</v>
      </c>
      <c r="C73" s="116" t="s">
        <v>634</v>
      </c>
      <c r="D73" s="117" t="s">
        <v>635</v>
      </c>
      <c r="E73" s="118" t="s">
        <v>197</v>
      </c>
      <c r="F73" s="119" t="s">
        <v>573</v>
      </c>
      <c r="G73" s="120" t="s">
        <v>636</v>
      </c>
      <c r="H73" s="121" t="s">
        <v>482</v>
      </c>
      <c r="I73" s="122" t="s">
        <v>478</v>
      </c>
      <c r="J73" s="122" t="s">
        <v>478</v>
      </c>
      <c r="K73" s="122" t="s">
        <v>470</v>
      </c>
      <c r="L73" s="122" t="s">
        <v>478</v>
      </c>
      <c r="M73" s="123" t="s">
        <v>478</v>
      </c>
      <c r="N73" s="123" t="s">
        <v>478</v>
      </c>
    </row>
    <row r="74" spans="1:14" ht="14.4" x14ac:dyDescent="0.25">
      <c r="A74" s="114">
        <v>67</v>
      </c>
      <c r="B74" s="115">
        <v>840</v>
      </c>
      <c r="C74" s="116" t="s">
        <v>637</v>
      </c>
      <c r="D74" s="117" t="s">
        <v>638</v>
      </c>
      <c r="E74" s="118" t="s">
        <v>197</v>
      </c>
      <c r="F74" s="119" t="s">
        <v>573</v>
      </c>
      <c r="G74" s="120" t="s">
        <v>576</v>
      </c>
      <c r="H74" s="121" t="s">
        <v>482</v>
      </c>
      <c r="I74" s="122" t="s">
        <v>470</v>
      </c>
      <c r="J74" s="122" t="s">
        <v>470</v>
      </c>
      <c r="K74" s="122" t="s">
        <v>478</v>
      </c>
      <c r="L74" s="122" t="s">
        <v>478</v>
      </c>
      <c r="M74" s="123" t="s">
        <v>478</v>
      </c>
      <c r="N74" s="123" t="s">
        <v>478</v>
      </c>
    </row>
    <row r="75" spans="1:14" ht="28.8" x14ac:dyDescent="0.25">
      <c r="A75" s="114">
        <v>68</v>
      </c>
      <c r="B75" s="115">
        <v>841</v>
      </c>
      <c r="C75" s="116" t="s">
        <v>639</v>
      </c>
      <c r="D75" s="117" t="s">
        <v>635</v>
      </c>
      <c r="E75" s="118" t="s">
        <v>197</v>
      </c>
      <c r="F75" s="119" t="s">
        <v>573</v>
      </c>
      <c r="G75" s="120" t="s">
        <v>636</v>
      </c>
      <c r="H75" s="121" t="s">
        <v>482</v>
      </c>
      <c r="I75" s="122" t="s">
        <v>478</v>
      </c>
      <c r="J75" s="122" t="s">
        <v>478</v>
      </c>
      <c r="K75" s="122" t="s">
        <v>470</v>
      </c>
      <c r="L75" s="122" t="s">
        <v>478</v>
      </c>
      <c r="M75" s="123" t="s">
        <v>478</v>
      </c>
      <c r="N75" s="123" t="s">
        <v>478</v>
      </c>
    </row>
    <row r="76" spans="1:14" ht="14.4" x14ac:dyDescent="0.25">
      <c r="A76" s="114">
        <v>69</v>
      </c>
      <c r="B76" s="115">
        <v>850</v>
      </c>
      <c r="C76" s="116" t="s">
        <v>640</v>
      </c>
      <c r="D76" s="117" t="s">
        <v>641</v>
      </c>
      <c r="E76" s="118" t="s">
        <v>197</v>
      </c>
      <c r="F76" s="119" t="s">
        <v>573</v>
      </c>
      <c r="G76" s="120" t="s">
        <v>576</v>
      </c>
      <c r="H76" s="121" t="s">
        <v>482</v>
      </c>
      <c r="I76" s="122" t="s">
        <v>470</v>
      </c>
      <c r="J76" s="122" t="s">
        <v>470</v>
      </c>
      <c r="K76" s="122" t="s">
        <v>478</v>
      </c>
      <c r="L76" s="122" t="s">
        <v>478</v>
      </c>
      <c r="M76" s="123" t="s">
        <v>478</v>
      </c>
      <c r="N76" s="123" t="s">
        <v>478</v>
      </c>
    </row>
    <row r="77" spans="1:14" ht="28.8" x14ac:dyDescent="0.25">
      <c r="A77" s="114">
        <v>70</v>
      </c>
      <c r="B77" s="115">
        <v>851</v>
      </c>
      <c r="C77" s="116" t="s">
        <v>642</v>
      </c>
      <c r="D77" s="117" t="s">
        <v>635</v>
      </c>
      <c r="E77" s="118" t="s">
        <v>197</v>
      </c>
      <c r="F77" s="119" t="s">
        <v>573</v>
      </c>
      <c r="G77" s="120" t="s">
        <v>636</v>
      </c>
      <c r="H77" s="121" t="s">
        <v>482</v>
      </c>
      <c r="I77" s="122" t="s">
        <v>478</v>
      </c>
      <c r="J77" s="122" t="s">
        <v>478</v>
      </c>
      <c r="K77" s="122" t="s">
        <v>470</v>
      </c>
      <c r="L77" s="122" t="s">
        <v>478</v>
      </c>
      <c r="M77" s="123" t="s">
        <v>478</v>
      </c>
      <c r="N77" s="123" t="s">
        <v>478</v>
      </c>
    </row>
    <row r="78" spans="1:14" ht="14.4" x14ac:dyDescent="0.25">
      <c r="A78" s="114">
        <v>71</v>
      </c>
      <c r="B78" s="115">
        <v>860</v>
      </c>
      <c r="C78" s="116" t="s">
        <v>643</v>
      </c>
      <c r="D78" s="117" t="s">
        <v>631</v>
      </c>
      <c r="E78" s="118" t="s">
        <v>197</v>
      </c>
      <c r="F78" s="119" t="s">
        <v>573</v>
      </c>
      <c r="G78" s="120" t="s">
        <v>576</v>
      </c>
      <c r="H78" s="121" t="s">
        <v>482</v>
      </c>
      <c r="I78" s="122" t="s">
        <v>470</v>
      </c>
      <c r="J78" s="122" t="s">
        <v>470</v>
      </c>
      <c r="K78" s="122" t="s">
        <v>470</v>
      </c>
      <c r="L78" s="122" t="s">
        <v>478</v>
      </c>
      <c r="M78" s="123" t="s">
        <v>478</v>
      </c>
      <c r="N78" s="123" t="s">
        <v>470</v>
      </c>
    </row>
    <row r="79" spans="1:14" ht="28.8" x14ac:dyDescent="0.25">
      <c r="A79" s="114">
        <v>72</v>
      </c>
      <c r="B79" s="115">
        <v>870</v>
      </c>
      <c r="C79" s="116" t="s">
        <v>644</v>
      </c>
      <c r="D79" s="117" t="s">
        <v>645</v>
      </c>
      <c r="E79" s="118" t="s">
        <v>197</v>
      </c>
      <c r="F79" s="119" t="s">
        <v>573</v>
      </c>
      <c r="G79" s="120" t="s">
        <v>576</v>
      </c>
      <c r="H79" s="121" t="s">
        <v>482</v>
      </c>
      <c r="I79" s="122" t="s">
        <v>470</v>
      </c>
      <c r="J79" s="122" t="s">
        <v>470</v>
      </c>
      <c r="K79" s="122" t="s">
        <v>470</v>
      </c>
      <c r="L79" s="122" t="s">
        <v>478</v>
      </c>
      <c r="M79" s="123" t="s">
        <v>478</v>
      </c>
      <c r="N79" s="123" t="s">
        <v>470</v>
      </c>
    </row>
    <row r="80" spans="1:14" ht="14.4" x14ac:dyDescent="0.25">
      <c r="A80" s="114">
        <v>73</v>
      </c>
      <c r="B80" s="115">
        <v>880</v>
      </c>
      <c r="C80" s="116" t="s">
        <v>646</v>
      </c>
      <c r="D80" s="117" t="s">
        <v>647</v>
      </c>
      <c r="E80" s="118" t="s">
        <v>197</v>
      </c>
      <c r="F80" s="119" t="s">
        <v>573</v>
      </c>
      <c r="G80" s="120" t="s">
        <v>576</v>
      </c>
      <c r="H80" s="121" t="s">
        <v>482</v>
      </c>
      <c r="I80" s="122" t="s">
        <v>470</v>
      </c>
      <c r="J80" s="122" t="s">
        <v>470</v>
      </c>
      <c r="K80" s="122" t="s">
        <v>470</v>
      </c>
      <c r="L80" s="122" t="s">
        <v>478</v>
      </c>
      <c r="M80" s="123" t="s">
        <v>478</v>
      </c>
      <c r="N80" s="123" t="s">
        <v>470</v>
      </c>
    </row>
    <row r="81" spans="1:14" ht="28.8" x14ac:dyDescent="0.25">
      <c r="A81" s="114">
        <v>74</v>
      </c>
      <c r="B81" s="115">
        <v>980</v>
      </c>
      <c r="C81" s="116" t="s">
        <v>648</v>
      </c>
      <c r="D81" s="117" t="s">
        <v>649</v>
      </c>
      <c r="E81" s="118" t="s">
        <v>197</v>
      </c>
      <c r="F81" s="119" t="s">
        <v>573</v>
      </c>
      <c r="G81" s="120" t="s">
        <v>576</v>
      </c>
      <c r="H81" s="121" t="s">
        <v>482</v>
      </c>
      <c r="I81" s="122" t="s">
        <v>470</v>
      </c>
      <c r="J81" s="122" t="s">
        <v>470</v>
      </c>
      <c r="K81" s="122" t="s">
        <v>470</v>
      </c>
      <c r="L81" s="122" t="s">
        <v>478</v>
      </c>
      <c r="M81" s="123" t="s">
        <v>478</v>
      </c>
      <c r="N81" s="123" t="s">
        <v>470</v>
      </c>
    </row>
    <row r="82" spans="1:14" ht="14.4" x14ac:dyDescent="0.25">
      <c r="A82" s="114">
        <v>75</v>
      </c>
      <c r="B82" s="115">
        <v>990</v>
      </c>
      <c r="C82" s="116" t="s">
        <v>650</v>
      </c>
      <c r="D82" s="117" t="s">
        <v>651</v>
      </c>
      <c r="E82" s="118" t="s">
        <v>197</v>
      </c>
      <c r="F82" s="119" t="s">
        <v>573</v>
      </c>
      <c r="G82" s="120" t="s">
        <v>576</v>
      </c>
      <c r="H82" s="121" t="s">
        <v>482</v>
      </c>
      <c r="I82" s="122" t="s">
        <v>470</v>
      </c>
      <c r="J82" s="122" t="s">
        <v>470</v>
      </c>
      <c r="K82" s="122" t="s">
        <v>470</v>
      </c>
      <c r="L82" s="122" t="s">
        <v>478</v>
      </c>
      <c r="M82" s="123" t="s">
        <v>478</v>
      </c>
      <c r="N82" s="123" t="s">
        <v>470</v>
      </c>
    </row>
    <row r="83" spans="1:14" ht="14.4" x14ac:dyDescent="0.25">
      <c r="A83" s="114">
        <v>76</v>
      </c>
      <c r="B83" s="115">
        <v>1000</v>
      </c>
      <c r="C83" s="116" t="s">
        <v>652</v>
      </c>
      <c r="D83" s="117" t="s">
        <v>653</v>
      </c>
      <c r="E83" s="118" t="s">
        <v>197</v>
      </c>
      <c r="F83" s="119" t="s">
        <v>573</v>
      </c>
      <c r="G83" s="120" t="s">
        <v>576</v>
      </c>
      <c r="H83" s="121" t="s">
        <v>482</v>
      </c>
      <c r="I83" s="122" t="s">
        <v>470</v>
      </c>
      <c r="J83" s="122" t="s">
        <v>470</v>
      </c>
      <c r="K83" s="122" t="s">
        <v>470</v>
      </c>
      <c r="L83" s="122" t="s">
        <v>478</v>
      </c>
      <c r="M83" s="123" t="s">
        <v>478</v>
      </c>
      <c r="N83" s="123" t="s">
        <v>470</v>
      </c>
    </row>
    <row r="84" spans="1:14" ht="14.4" x14ac:dyDescent="0.25">
      <c r="A84" s="114">
        <v>77</v>
      </c>
      <c r="B84" s="115">
        <v>1010</v>
      </c>
      <c r="C84" s="116" t="s">
        <v>654</v>
      </c>
      <c r="D84" s="127" t="s">
        <v>655</v>
      </c>
      <c r="E84" s="125" t="s">
        <v>197</v>
      </c>
      <c r="F84" s="119" t="s">
        <v>573</v>
      </c>
      <c r="G84" s="120" t="s">
        <v>576</v>
      </c>
      <c r="H84" s="121" t="s">
        <v>482</v>
      </c>
      <c r="I84" s="122" t="s">
        <v>470</v>
      </c>
      <c r="J84" s="122" t="s">
        <v>470</v>
      </c>
      <c r="K84" s="122" t="s">
        <v>470</v>
      </c>
      <c r="L84" s="122" t="s">
        <v>470</v>
      </c>
      <c r="M84" s="123" t="s">
        <v>478</v>
      </c>
      <c r="N84" s="123" t="s">
        <v>470</v>
      </c>
    </row>
    <row r="85" spans="1:14" ht="14.4" x14ac:dyDescent="0.25">
      <c r="A85" s="114">
        <v>78</v>
      </c>
      <c r="B85" s="115">
        <v>1020</v>
      </c>
      <c r="C85" s="116" t="s">
        <v>656</v>
      </c>
      <c r="D85" s="127" t="s">
        <v>657</v>
      </c>
      <c r="E85" s="125" t="s">
        <v>197</v>
      </c>
      <c r="F85" s="119" t="s">
        <v>573</v>
      </c>
      <c r="G85" s="120" t="s">
        <v>576</v>
      </c>
      <c r="H85" s="121" t="s">
        <v>482</v>
      </c>
      <c r="I85" s="122" t="s">
        <v>470</v>
      </c>
      <c r="J85" s="122" t="s">
        <v>470</v>
      </c>
      <c r="K85" s="122" t="s">
        <v>470</v>
      </c>
      <c r="L85" s="122" t="s">
        <v>470</v>
      </c>
      <c r="M85" s="123" t="s">
        <v>478</v>
      </c>
      <c r="N85" s="123" t="s">
        <v>470</v>
      </c>
    </row>
    <row r="86" spans="1:14" ht="43.2" x14ac:dyDescent="0.25">
      <c r="A86" s="114">
        <v>79</v>
      </c>
      <c r="B86" s="115">
        <v>1030</v>
      </c>
      <c r="C86" s="116" t="s">
        <v>658</v>
      </c>
      <c r="D86" s="127" t="s">
        <v>659</v>
      </c>
      <c r="E86" s="125" t="s">
        <v>197</v>
      </c>
      <c r="F86" s="119" t="s">
        <v>573</v>
      </c>
      <c r="G86" s="120" t="s">
        <v>576</v>
      </c>
      <c r="H86" s="121" t="s">
        <v>482</v>
      </c>
      <c r="I86" s="122" t="s">
        <v>470</v>
      </c>
      <c r="J86" s="122" t="s">
        <v>470</v>
      </c>
      <c r="K86" s="122" t="s">
        <v>470</v>
      </c>
      <c r="L86" s="122" t="s">
        <v>470</v>
      </c>
      <c r="M86" s="123" t="s">
        <v>478</v>
      </c>
      <c r="N86" s="123" t="s">
        <v>470</v>
      </c>
    </row>
    <row r="87" spans="1:14" ht="28.8" x14ac:dyDescent="0.25">
      <c r="A87" s="114">
        <v>80</v>
      </c>
      <c r="B87" s="115">
        <v>1040</v>
      </c>
      <c r="C87" s="116" t="s">
        <v>660</v>
      </c>
      <c r="D87" s="127" t="s">
        <v>661</v>
      </c>
      <c r="E87" s="125" t="s">
        <v>197</v>
      </c>
      <c r="F87" s="119" t="s">
        <v>573</v>
      </c>
      <c r="G87" s="120" t="s">
        <v>636</v>
      </c>
      <c r="H87" s="121" t="s">
        <v>482</v>
      </c>
      <c r="I87" s="122" t="s">
        <v>470</v>
      </c>
      <c r="J87" s="122" t="s">
        <v>470</v>
      </c>
      <c r="K87" s="122" t="s">
        <v>470</v>
      </c>
      <c r="L87" s="122" t="s">
        <v>478</v>
      </c>
      <c r="M87" s="123" t="s">
        <v>478</v>
      </c>
      <c r="N87" s="123" t="s">
        <v>470</v>
      </c>
    </row>
    <row r="88" spans="1:14" ht="14.4" x14ac:dyDescent="0.25">
      <c r="A88" s="114">
        <v>81</v>
      </c>
      <c r="B88" s="115">
        <v>1050</v>
      </c>
      <c r="C88" s="116" t="s">
        <v>662</v>
      </c>
      <c r="D88" s="127" t="s">
        <v>663</v>
      </c>
      <c r="E88" s="125" t="s">
        <v>197</v>
      </c>
      <c r="F88" s="119" t="s">
        <v>573</v>
      </c>
      <c r="G88" s="120" t="s">
        <v>576</v>
      </c>
      <c r="H88" s="121" t="s">
        <v>482</v>
      </c>
      <c r="I88" s="122" t="s">
        <v>470</v>
      </c>
      <c r="J88" s="122" t="s">
        <v>470</v>
      </c>
      <c r="K88" s="122" t="s">
        <v>470</v>
      </c>
      <c r="L88" s="122" t="s">
        <v>478</v>
      </c>
      <c r="M88" s="123" t="s">
        <v>478</v>
      </c>
      <c r="N88" s="123" t="s">
        <v>470</v>
      </c>
    </row>
    <row r="89" spans="1:14" ht="28.8" x14ac:dyDescent="0.25">
      <c r="A89" s="114">
        <v>82</v>
      </c>
      <c r="B89" s="115">
        <v>1060</v>
      </c>
      <c r="C89" s="116" t="s">
        <v>664</v>
      </c>
      <c r="D89" s="127" t="s">
        <v>665</v>
      </c>
      <c r="E89" s="125" t="s">
        <v>197</v>
      </c>
      <c r="F89" s="119" t="s">
        <v>573</v>
      </c>
      <c r="G89" s="120" t="s">
        <v>576</v>
      </c>
      <c r="H89" s="121" t="s">
        <v>482</v>
      </c>
      <c r="I89" s="122" t="s">
        <v>470</v>
      </c>
      <c r="J89" s="122" t="s">
        <v>470</v>
      </c>
      <c r="K89" s="122" t="s">
        <v>470</v>
      </c>
      <c r="L89" s="122" t="s">
        <v>478</v>
      </c>
      <c r="M89" s="123" t="s">
        <v>478</v>
      </c>
      <c r="N89" s="123" t="s">
        <v>470</v>
      </c>
    </row>
    <row r="90" spans="1:14" ht="14.4" x14ac:dyDescent="0.25">
      <c r="A90" s="114">
        <v>83</v>
      </c>
      <c r="B90" s="114">
        <v>1070</v>
      </c>
      <c r="C90" s="116" t="s">
        <v>666</v>
      </c>
      <c r="D90" s="127" t="s">
        <v>667</v>
      </c>
      <c r="E90" s="125" t="s">
        <v>197</v>
      </c>
      <c r="F90" s="119" t="s">
        <v>573</v>
      </c>
      <c r="G90" s="120" t="s">
        <v>576</v>
      </c>
      <c r="H90" s="121" t="s">
        <v>482</v>
      </c>
      <c r="I90" s="122" t="s">
        <v>470</v>
      </c>
      <c r="J90" s="122" t="s">
        <v>470</v>
      </c>
      <c r="K90" s="122" t="s">
        <v>470</v>
      </c>
      <c r="L90" s="122" t="s">
        <v>478</v>
      </c>
      <c r="M90" s="123" t="s">
        <v>478</v>
      </c>
      <c r="N90" s="123" t="s">
        <v>470</v>
      </c>
    </row>
    <row r="91" spans="1:14" ht="43.2" x14ac:dyDescent="0.25">
      <c r="A91" s="114">
        <v>84</v>
      </c>
      <c r="B91" s="114">
        <v>1310</v>
      </c>
      <c r="C91" s="116" t="s">
        <v>668</v>
      </c>
      <c r="D91" s="127" t="s">
        <v>669</v>
      </c>
      <c r="E91" s="125" t="s">
        <v>476</v>
      </c>
      <c r="F91" s="119" t="s">
        <v>670</v>
      </c>
      <c r="G91" s="120" t="s">
        <v>671</v>
      </c>
      <c r="H91" s="121" t="str">
        <f>VLOOKUP(B91,[1]!Table1[[idNr]:[Publiceren (mogelijk waardes; (T)echnische eis, (F)unctionele Eis of (R)ichtlijn)]],4,0)</f>
        <v>F</v>
      </c>
      <c r="I91" s="122" t="s">
        <v>470</v>
      </c>
      <c r="J91" s="122" t="s">
        <v>470</v>
      </c>
      <c r="K91" s="122" t="s">
        <v>470</v>
      </c>
      <c r="L91" s="122" t="s">
        <v>470</v>
      </c>
      <c r="M91" s="123" t="s">
        <v>470</v>
      </c>
      <c r="N91" s="123" t="s">
        <v>470</v>
      </c>
    </row>
    <row r="92" spans="1:14" ht="57.6" x14ac:dyDescent="0.25">
      <c r="A92" s="114">
        <v>85</v>
      </c>
      <c r="B92" s="114">
        <v>1560</v>
      </c>
      <c r="C92" s="116" t="s">
        <v>672</v>
      </c>
      <c r="D92" s="127" t="s">
        <v>673</v>
      </c>
      <c r="E92" s="125" t="s">
        <v>197</v>
      </c>
      <c r="F92" s="119" t="s">
        <v>573</v>
      </c>
      <c r="G92" s="120" t="s">
        <v>576</v>
      </c>
      <c r="H92" s="121" t="s">
        <v>482</v>
      </c>
      <c r="I92" s="122" t="s">
        <v>470</v>
      </c>
      <c r="J92" s="122" t="s">
        <v>470</v>
      </c>
      <c r="K92" s="122" t="s">
        <v>470</v>
      </c>
      <c r="L92" s="122" t="s">
        <v>470</v>
      </c>
      <c r="M92" s="123" t="s">
        <v>470</v>
      </c>
      <c r="N92" s="123" t="s">
        <v>470</v>
      </c>
    </row>
    <row r="93" spans="1:14" ht="28.8" x14ac:dyDescent="0.25">
      <c r="A93" s="114">
        <v>86</v>
      </c>
      <c r="B93" s="114">
        <v>1570</v>
      </c>
      <c r="C93" s="116" t="s">
        <v>674</v>
      </c>
      <c r="D93" s="127" t="s">
        <v>675</v>
      </c>
      <c r="E93" s="125" t="s">
        <v>197</v>
      </c>
      <c r="F93" s="119" t="s">
        <v>573</v>
      </c>
      <c r="G93" s="120" t="s">
        <v>576</v>
      </c>
      <c r="H93" s="121" t="s">
        <v>482</v>
      </c>
      <c r="I93" s="122" t="s">
        <v>470</v>
      </c>
      <c r="J93" s="122" t="s">
        <v>470</v>
      </c>
      <c r="K93" s="122" t="s">
        <v>470</v>
      </c>
      <c r="L93" s="122" t="s">
        <v>470</v>
      </c>
      <c r="M93" s="123" t="s">
        <v>470</v>
      </c>
      <c r="N93" s="123" t="s">
        <v>470</v>
      </c>
    </row>
    <row r="94" spans="1:14" ht="28.8" x14ac:dyDescent="0.25">
      <c r="A94" s="114">
        <v>87</v>
      </c>
      <c r="B94" s="119"/>
      <c r="C94" s="116" t="s">
        <v>676</v>
      </c>
      <c r="D94" s="127" t="s">
        <v>677</v>
      </c>
      <c r="E94" s="120" t="s">
        <v>476</v>
      </c>
      <c r="F94" s="119" t="s">
        <v>485</v>
      </c>
      <c r="G94" s="119"/>
      <c r="H94" s="121" t="s">
        <v>492</v>
      </c>
      <c r="I94" s="122" t="s">
        <v>470</v>
      </c>
      <c r="J94" s="122" t="s">
        <v>470</v>
      </c>
      <c r="K94" s="122" t="s">
        <v>470</v>
      </c>
      <c r="L94" s="122" t="s">
        <v>470</v>
      </c>
      <c r="M94" s="123" t="s">
        <v>478</v>
      </c>
      <c r="N94" s="123" t="s">
        <v>478</v>
      </c>
    </row>
  </sheetData>
  <autoFilter ref="A1:L90" xr:uid="{E4B24431-424F-482C-9361-8CF92F07EF17}">
    <sortState xmlns:xlrd2="http://schemas.microsoft.com/office/spreadsheetml/2017/richdata2" ref="A2:L93">
      <sortCondition descending="1" ref="F1:F90"/>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0A2E-87E8-46A0-BB6D-CD5C35C185DE}">
  <sheetPr filterMode="1"/>
  <dimension ref="A1:U111"/>
  <sheetViews>
    <sheetView zoomScaleNormal="100" workbookViewId="0">
      <pane xSplit="4" ySplit="1" topLeftCell="E2" activePane="bottomRight" state="frozen"/>
      <selection pane="topRight" activeCell="E1" sqref="E1"/>
      <selection pane="bottomLeft" activeCell="A2" sqref="A2"/>
      <selection pane="bottomRight" activeCell="D10" sqref="D10"/>
    </sheetView>
  </sheetViews>
  <sheetFormatPr defaultColWidth="9.109375" defaultRowHeight="14.4" x14ac:dyDescent="0.3"/>
  <cols>
    <col min="1" max="1" width="5.6640625" style="70" customWidth="1"/>
    <col min="2" max="2" width="15" style="70" bestFit="1" customWidth="1"/>
    <col min="3" max="3" width="5.77734375" style="76" customWidth="1"/>
    <col min="4" max="4" width="61.44140625" style="82" customWidth="1"/>
    <col min="5" max="5" width="10" style="70" bestFit="1" customWidth="1"/>
    <col min="6" max="6" width="14.44140625" style="70" bestFit="1" customWidth="1"/>
    <col min="7" max="7" width="23.6640625" style="70" customWidth="1"/>
    <col min="8" max="8" width="11.88671875" style="70" bestFit="1" customWidth="1"/>
    <col min="9" max="9" width="12" style="70" customWidth="1"/>
    <col min="10" max="10" width="6.5546875" style="70" bestFit="1" customWidth="1"/>
    <col min="11" max="11" width="5.88671875" style="70" bestFit="1" customWidth="1"/>
    <col min="12" max="12" width="6" style="70" bestFit="1" customWidth="1"/>
    <col min="13" max="13" width="7.5546875" style="70" bestFit="1" customWidth="1"/>
    <col min="14" max="14" width="6.5546875" style="70" bestFit="1" customWidth="1"/>
    <col min="15" max="16" width="5.5546875" style="70" bestFit="1" customWidth="1"/>
    <col min="17" max="17" width="12.44140625" style="70" customWidth="1"/>
    <col min="18" max="18" width="12.109375" style="70" customWidth="1"/>
    <col min="19" max="19" width="7.109375" style="70" customWidth="1"/>
    <col min="20" max="20" width="28" style="70" customWidth="1"/>
    <col min="21" max="16384" width="9.109375" style="42"/>
  </cols>
  <sheetData>
    <row r="1" spans="1:20" s="65" customFormat="1" ht="15" thickBot="1" x14ac:dyDescent="0.35">
      <c r="A1" s="61" t="s">
        <v>124</v>
      </c>
      <c r="B1" s="63"/>
      <c r="C1" s="77" t="s">
        <v>129</v>
      </c>
      <c r="D1" s="63" t="s">
        <v>136</v>
      </c>
      <c r="E1" s="63" t="s">
        <v>135</v>
      </c>
      <c r="F1" s="63" t="s">
        <v>194</v>
      </c>
      <c r="G1" s="63" t="s">
        <v>189</v>
      </c>
      <c r="H1" s="63" t="s">
        <v>134</v>
      </c>
      <c r="I1" s="63" t="s">
        <v>195</v>
      </c>
      <c r="J1" s="63" t="s">
        <v>196</v>
      </c>
      <c r="K1" s="63" t="s">
        <v>197</v>
      </c>
      <c r="L1" s="63" t="s">
        <v>198</v>
      </c>
      <c r="M1" s="63" t="s">
        <v>199</v>
      </c>
      <c r="N1" s="63" t="s">
        <v>200</v>
      </c>
      <c r="O1" s="63" t="s">
        <v>201</v>
      </c>
      <c r="P1" s="96" t="s">
        <v>202</v>
      </c>
      <c r="Q1" s="61" t="s">
        <v>17</v>
      </c>
      <c r="R1" s="63" t="s">
        <v>2</v>
      </c>
      <c r="S1" s="64" t="s">
        <v>204</v>
      </c>
      <c r="T1" s="100" t="s">
        <v>267</v>
      </c>
    </row>
    <row r="2" spans="1:20" ht="31.2" x14ac:dyDescent="0.3">
      <c r="A2" s="39" t="s">
        <v>132</v>
      </c>
      <c r="B2" s="74" t="s">
        <v>451</v>
      </c>
      <c r="C2" s="78" t="s">
        <v>268</v>
      </c>
      <c r="D2" s="83" t="s">
        <v>269</v>
      </c>
      <c r="E2" s="66" t="s">
        <v>0</v>
      </c>
      <c r="F2" s="66" t="s">
        <v>425</v>
      </c>
      <c r="G2" s="66" t="s">
        <v>426</v>
      </c>
      <c r="H2" s="66" t="s">
        <v>34</v>
      </c>
      <c r="I2" s="66" t="s">
        <v>264</v>
      </c>
      <c r="J2" s="66" t="s">
        <v>132</v>
      </c>
      <c r="K2" s="66" t="s">
        <v>132</v>
      </c>
      <c r="L2" s="66" t="s">
        <v>132</v>
      </c>
      <c r="M2" s="66" t="s">
        <v>132</v>
      </c>
      <c r="N2" s="66" t="s">
        <v>265</v>
      </c>
      <c r="O2" s="66" t="s">
        <v>265</v>
      </c>
      <c r="P2" s="97" t="s">
        <v>265</v>
      </c>
      <c r="Q2" s="62"/>
      <c r="R2" s="66" t="s">
        <v>266</v>
      </c>
      <c r="S2" s="67">
        <v>1</v>
      </c>
      <c r="T2" s="101" t="s">
        <v>427</v>
      </c>
    </row>
    <row r="3" spans="1:20" ht="31.2" x14ac:dyDescent="0.3">
      <c r="A3" s="39" t="s">
        <v>132</v>
      </c>
      <c r="B3" s="74" t="s">
        <v>452</v>
      </c>
      <c r="C3" s="78" t="s">
        <v>268</v>
      </c>
      <c r="D3" s="83" t="s">
        <v>270</v>
      </c>
      <c r="E3" s="79" t="s">
        <v>0</v>
      </c>
      <c r="F3" s="9" t="s">
        <v>425</v>
      </c>
      <c r="G3" s="9" t="s">
        <v>426</v>
      </c>
      <c r="H3" s="9" t="s">
        <v>34</v>
      </c>
      <c r="I3" s="9" t="s">
        <v>264</v>
      </c>
      <c r="J3" s="9" t="s">
        <v>132</v>
      </c>
      <c r="K3" s="9" t="s">
        <v>132</v>
      </c>
      <c r="L3" s="9" t="s">
        <v>132</v>
      </c>
      <c r="M3" s="9" t="s">
        <v>132</v>
      </c>
      <c r="N3" s="9" t="s">
        <v>265</v>
      </c>
      <c r="O3" s="9" t="s">
        <v>265</v>
      </c>
      <c r="P3" s="98" t="s">
        <v>265</v>
      </c>
      <c r="Q3" s="104"/>
      <c r="R3" s="9" t="s">
        <v>266</v>
      </c>
      <c r="S3" s="41"/>
      <c r="T3" s="102" t="s">
        <v>427</v>
      </c>
    </row>
    <row r="4" spans="1:20" ht="31.2" x14ac:dyDescent="0.3">
      <c r="A4" s="39" t="s">
        <v>132</v>
      </c>
      <c r="B4" s="74" t="str">
        <f>B3</f>
        <v>OW Schematron</v>
      </c>
      <c r="C4" s="78" t="s">
        <v>271</v>
      </c>
      <c r="D4" s="83" t="s">
        <v>272</v>
      </c>
      <c r="E4" s="79" t="s">
        <v>0</v>
      </c>
      <c r="F4" s="9" t="s">
        <v>425</v>
      </c>
      <c r="G4" s="9" t="s">
        <v>426</v>
      </c>
      <c r="H4" s="9" t="s">
        <v>34</v>
      </c>
      <c r="I4" s="9" t="s">
        <v>264</v>
      </c>
      <c r="J4" s="9" t="s">
        <v>132</v>
      </c>
      <c r="K4" s="9" t="s">
        <v>132</v>
      </c>
      <c r="L4" s="9" t="s">
        <v>132</v>
      </c>
      <c r="M4" s="9" t="s">
        <v>132</v>
      </c>
      <c r="N4" s="9" t="s">
        <v>265</v>
      </c>
      <c r="O4" s="9" t="s">
        <v>265</v>
      </c>
      <c r="P4" s="98" t="s">
        <v>265</v>
      </c>
      <c r="Q4" s="104"/>
      <c r="R4" s="9" t="s">
        <v>266</v>
      </c>
      <c r="S4" s="41"/>
      <c r="T4" s="102" t="s">
        <v>427</v>
      </c>
    </row>
    <row r="5" spans="1:20" ht="15.6" x14ac:dyDescent="0.3">
      <c r="A5" s="39" t="s">
        <v>132</v>
      </c>
      <c r="B5" s="74" t="str">
        <f>B4</f>
        <v>OW Schematron</v>
      </c>
      <c r="C5" s="78" t="s">
        <v>273</v>
      </c>
      <c r="D5" s="83" t="s">
        <v>274</v>
      </c>
      <c r="E5" s="79" t="s">
        <v>0</v>
      </c>
      <c r="F5" s="9" t="s">
        <v>425</v>
      </c>
      <c r="G5" s="9" t="s">
        <v>426</v>
      </c>
      <c r="H5" s="9" t="s">
        <v>34</v>
      </c>
      <c r="I5" s="9" t="s">
        <v>264</v>
      </c>
      <c r="J5" s="9" t="s">
        <v>132</v>
      </c>
      <c r="K5" s="9" t="s">
        <v>132</v>
      </c>
      <c r="L5" s="9" t="s">
        <v>132</v>
      </c>
      <c r="M5" s="9" t="s">
        <v>132</v>
      </c>
      <c r="N5" s="9" t="s">
        <v>265</v>
      </c>
      <c r="O5" s="9" t="s">
        <v>265</v>
      </c>
      <c r="P5" s="98" t="s">
        <v>265</v>
      </c>
      <c r="Q5" s="39"/>
      <c r="R5" s="9" t="s">
        <v>266</v>
      </c>
      <c r="S5" s="41"/>
      <c r="T5" s="102" t="s">
        <v>427</v>
      </c>
    </row>
    <row r="6" spans="1:20" ht="15.6" x14ac:dyDescent="0.3">
      <c r="A6" s="39" t="s">
        <v>132</v>
      </c>
      <c r="B6" s="74" t="str">
        <f t="shared" ref="B6:B41" si="0">B5</f>
        <v>OW Schematron</v>
      </c>
      <c r="C6" s="78" t="s">
        <v>275</v>
      </c>
      <c r="D6" s="83" t="s">
        <v>276</v>
      </c>
      <c r="E6" s="79" t="s">
        <v>0</v>
      </c>
      <c r="F6" s="9" t="s">
        <v>425</v>
      </c>
      <c r="G6" s="9" t="s">
        <v>426</v>
      </c>
      <c r="H6" s="9" t="s">
        <v>34</v>
      </c>
      <c r="I6" s="9" t="s">
        <v>264</v>
      </c>
      <c r="J6" s="9" t="s">
        <v>132</v>
      </c>
      <c r="K6" s="9" t="s">
        <v>132</v>
      </c>
      <c r="L6" s="9" t="s">
        <v>132</v>
      </c>
      <c r="M6" s="9" t="s">
        <v>132</v>
      </c>
      <c r="N6" s="9" t="s">
        <v>265</v>
      </c>
      <c r="O6" s="9" t="s">
        <v>265</v>
      </c>
      <c r="P6" s="98" t="s">
        <v>265</v>
      </c>
      <c r="Q6" s="39"/>
      <c r="R6" s="9" t="s">
        <v>266</v>
      </c>
      <c r="S6" s="41"/>
      <c r="T6" s="102" t="s">
        <v>427</v>
      </c>
    </row>
    <row r="7" spans="1:20" ht="15.6" x14ac:dyDescent="0.3">
      <c r="A7" s="39" t="s">
        <v>132</v>
      </c>
      <c r="B7" s="74" t="str">
        <f t="shared" si="0"/>
        <v>OW Schematron</v>
      </c>
      <c r="C7" s="78" t="s">
        <v>277</v>
      </c>
      <c r="D7" s="83" t="s">
        <v>278</v>
      </c>
      <c r="E7" s="79" t="s">
        <v>0</v>
      </c>
      <c r="F7" s="9" t="s">
        <v>425</v>
      </c>
      <c r="G7" s="9" t="s">
        <v>426</v>
      </c>
      <c r="H7" s="9" t="s">
        <v>34</v>
      </c>
      <c r="I7" s="9" t="s">
        <v>264</v>
      </c>
      <c r="J7" s="9" t="s">
        <v>132</v>
      </c>
      <c r="K7" s="9" t="s">
        <v>132</v>
      </c>
      <c r="L7" s="9" t="s">
        <v>132</v>
      </c>
      <c r="M7" s="9" t="s">
        <v>132</v>
      </c>
      <c r="N7" s="9" t="s">
        <v>265</v>
      </c>
      <c r="O7" s="9" t="s">
        <v>265</v>
      </c>
      <c r="P7" s="98" t="s">
        <v>265</v>
      </c>
      <c r="Q7" s="39"/>
      <c r="R7" s="9" t="s">
        <v>266</v>
      </c>
      <c r="S7" s="41"/>
      <c r="T7" s="102" t="s">
        <v>427</v>
      </c>
    </row>
    <row r="8" spans="1:20" ht="15.6" x14ac:dyDescent="0.3">
      <c r="A8" s="39" t="s">
        <v>132</v>
      </c>
      <c r="B8" s="74" t="str">
        <f t="shared" si="0"/>
        <v>OW Schematron</v>
      </c>
      <c r="C8" s="78" t="s">
        <v>279</v>
      </c>
      <c r="D8" s="83" t="s">
        <v>280</v>
      </c>
      <c r="E8" s="79" t="s">
        <v>0</v>
      </c>
      <c r="F8" s="9" t="s">
        <v>425</v>
      </c>
      <c r="G8" s="9" t="s">
        <v>426</v>
      </c>
      <c r="H8" s="9" t="s">
        <v>34</v>
      </c>
      <c r="I8" s="9" t="s">
        <v>264</v>
      </c>
      <c r="J8" s="9" t="s">
        <v>132</v>
      </c>
      <c r="K8" s="9" t="s">
        <v>132</v>
      </c>
      <c r="L8" s="9" t="s">
        <v>132</v>
      </c>
      <c r="M8" s="9" t="s">
        <v>132</v>
      </c>
      <c r="N8" s="9" t="s">
        <v>265</v>
      </c>
      <c r="O8" s="9" t="s">
        <v>265</v>
      </c>
      <c r="P8" s="98" t="s">
        <v>265</v>
      </c>
      <c r="Q8" s="39"/>
      <c r="R8" s="9" t="s">
        <v>266</v>
      </c>
      <c r="S8" s="41"/>
      <c r="T8" s="102" t="s">
        <v>427</v>
      </c>
    </row>
    <row r="9" spans="1:20" ht="31.2" x14ac:dyDescent="0.3">
      <c r="A9" s="39" t="s">
        <v>132</v>
      </c>
      <c r="B9" s="74" t="str">
        <f t="shared" si="0"/>
        <v>OW Schematron</v>
      </c>
      <c r="C9" s="78" t="s">
        <v>281</v>
      </c>
      <c r="D9" s="83" t="s">
        <v>282</v>
      </c>
      <c r="E9" s="79" t="s">
        <v>0</v>
      </c>
      <c r="F9" s="9" t="s">
        <v>425</v>
      </c>
      <c r="G9" s="9" t="s">
        <v>426</v>
      </c>
      <c r="H9" s="9" t="s">
        <v>34</v>
      </c>
      <c r="I9" s="9" t="s">
        <v>264</v>
      </c>
      <c r="J9" s="9" t="s">
        <v>132</v>
      </c>
      <c r="K9" s="9" t="s">
        <v>132</v>
      </c>
      <c r="L9" s="9" t="s">
        <v>132</v>
      </c>
      <c r="M9" s="9" t="s">
        <v>132</v>
      </c>
      <c r="N9" s="9" t="s">
        <v>265</v>
      </c>
      <c r="O9" s="9" t="s">
        <v>265</v>
      </c>
      <c r="P9" s="98" t="s">
        <v>265</v>
      </c>
      <c r="Q9" s="39"/>
      <c r="R9" s="9" t="s">
        <v>266</v>
      </c>
      <c r="S9" s="41"/>
      <c r="T9" s="102" t="s">
        <v>427</v>
      </c>
    </row>
    <row r="10" spans="1:20" ht="31.2" x14ac:dyDescent="0.3">
      <c r="A10" s="39" t="s">
        <v>132</v>
      </c>
      <c r="B10" s="74" t="str">
        <f t="shared" si="0"/>
        <v>OW Schematron</v>
      </c>
      <c r="C10" s="78" t="s">
        <v>283</v>
      </c>
      <c r="D10" s="83" t="s">
        <v>284</v>
      </c>
      <c r="E10" s="79" t="s">
        <v>0</v>
      </c>
      <c r="F10" s="9" t="s">
        <v>425</v>
      </c>
      <c r="G10" s="9" t="s">
        <v>426</v>
      </c>
      <c r="H10" s="9" t="s">
        <v>34</v>
      </c>
      <c r="I10" s="9" t="s">
        <v>264</v>
      </c>
      <c r="J10" s="9" t="s">
        <v>132</v>
      </c>
      <c r="K10" s="9" t="s">
        <v>132</v>
      </c>
      <c r="L10" s="9" t="s">
        <v>132</v>
      </c>
      <c r="M10" s="9" t="s">
        <v>132</v>
      </c>
      <c r="N10" s="9" t="s">
        <v>265</v>
      </c>
      <c r="O10" s="9" t="s">
        <v>265</v>
      </c>
      <c r="P10" s="98" t="s">
        <v>265</v>
      </c>
      <c r="Q10" s="39"/>
      <c r="R10" s="9" t="s">
        <v>266</v>
      </c>
      <c r="S10" s="41"/>
      <c r="T10" s="102" t="s">
        <v>427</v>
      </c>
    </row>
    <row r="11" spans="1:20" ht="78" x14ac:dyDescent="0.3">
      <c r="A11" s="39" t="s">
        <v>132</v>
      </c>
      <c r="B11" s="74" t="str">
        <f t="shared" si="0"/>
        <v>OW Schematron</v>
      </c>
      <c r="C11" s="78" t="s">
        <v>285</v>
      </c>
      <c r="D11" s="83" t="s">
        <v>286</v>
      </c>
      <c r="E11" s="79" t="s">
        <v>0</v>
      </c>
      <c r="F11" s="9" t="s">
        <v>425</v>
      </c>
      <c r="G11" s="9" t="s">
        <v>426</v>
      </c>
      <c r="H11" s="9" t="s">
        <v>34</v>
      </c>
      <c r="I11" s="9" t="s">
        <v>264</v>
      </c>
      <c r="J11" s="9" t="s">
        <v>132</v>
      </c>
      <c r="K11" s="9" t="s">
        <v>132</v>
      </c>
      <c r="L11" s="9" t="s">
        <v>132</v>
      </c>
      <c r="M11" s="9" t="s">
        <v>132</v>
      </c>
      <c r="N11" s="9" t="s">
        <v>265</v>
      </c>
      <c r="O11" s="9" t="s">
        <v>265</v>
      </c>
      <c r="P11" s="98" t="s">
        <v>265</v>
      </c>
      <c r="Q11" s="39"/>
      <c r="R11" s="9" t="s">
        <v>266</v>
      </c>
      <c r="S11" s="41"/>
      <c r="T11" s="102" t="s">
        <v>427</v>
      </c>
    </row>
    <row r="12" spans="1:20" ht="15.6" x14ac:dyDescent="0.3">
      <c r="A12" s="39" t="s">
        <v>132</v>
      </c>
      <c r="B12" s="74" t="str">
        <f t="shared" si="0"/>
        <v>OW Schematron</v>
      </c>
      <c r="C12" s="78" t="s">
        <v>287</v>
      </c>
      <c r="D12" s="83" t="s">
        <v>288</v>
      </c>
      <c r="E12" s="79" t="s">
        <v>0</v>
      </c>
      <c r="F12" s="9" t="s">
        <v>425</v>
      </c>
      <c r="G12" s="9" t="s">
        <v>426</v>
      </c>
      <c r="H12" s="9" t="s">
        <v>34</v>
      </c>
      <c r="I12" s="9" t="s">
        <v>264</v>
      </c>
      <c r="J12" s="9" t="s">
        <v>132</v>
      </c>
      <c r="K12" s="9" t="s">
        <v>132</v>
      </c>
      <c r="L12" s="9" t="s">
        <v>132</v>
      </c>
      <c r="M12" s="9" t="s">
        <v>132</v>
      </c>
      <c r="N12" s="9" t="s">
        <v>265</v>
      </c>
      <c r="O12" s="9" t="s">
        <v>265</v>
      </c>
      <c r="P12" s="98" t="s">
        <v>265</v>
      </c>
      <c r="Q12" s="39"/>
      <c r="R12" s="9" t="s">
        <v>266</v>
      </c>
      <c r="S12" s="68"/>
      <c r="T12" s="102" t="s">
        <v>427</v>
      </c>
    </row>
    <row r="13" spans="1:20" ht="15.6" x14ac:dyDescent="0.3">
      <c r="A13" s="39" t="s">
        <v>132</v>
      </c>
      <c r="B13" s="74" t="str">
        <f t="shared" si="0"/>
        <v>OW Schematron</v>
      </c>
      <c r="C13" s="78" t="s">
        <v>289</v>
      </c>
      <c r="D13" s="83" t="s">
        <v>290</v>
      </c>
      <c r="E13" s="79" t="s">
        <v>0</v>
      </c>
      <c r="F13" s="9" t="s">
        <v>425</v>
      </c>
      <c r="G13" s="9" t="s">
        <v>426</v>
      </c>
      <c r="H13" s="9" t="s">
        <v>34</v>
      </c>
      <c r="I13" s="9" t="s">
        <v>264</v>
      </c>
      <c r="J13" s="9" t="s">
        <v>132</v>
      </c>
      <c r="K13" s="9" t="s">
        <v>132</v>
      </c>
      <c r="L13" s="9" t="s">
        <v>132</v>
      </c>
      <c r="M13" s="9" t="s">
        <v>132</v>
      </c>
      <c r="N13" s="9" t="s">
        <v>265</v>
      </c>
      <c r="O13" s="9" t="s">
        <v>265</v>
      </c>
      <c r="P13" s="98" t="s">
        <v>265</v>
      </c>
      <c r="Q13" s="39"/>
      <c r="R13" s="9" t="s">
        <v>266</v>
      </c>
      <c r="S13" s="41"/>
      <c r="T13" s="102" t="s">
        <v>427</v>
      </c>
    </row>
    <row r="14" spans="1:20" ht="31.2" x14ac:dyDescent="0.3">
      <c r="A14" s="39" t="s">
        <v>132</v>
      </c>
      <c r="B14" s="74" t="str">
        <f t="shared" si="0"/>
        <v>OW Schematron</v>
      </c>
      <c r="C14" s="78" t="s">
        <v>291</v>
      </c>
      <c r="D14" s="83" t="s">
        <v>292</v>
      </c>
      <c r="E14" s="79" t="s">
        <v>0</v>
      </c>
      <c r="F14" s="9" t="s">
        <v>425</v>
      </c>
      <c r="G14" s="9" t="s">
        <v>426</v>
      </c>
      <c r="H14" s="9" t="s">
        <v>34</v>
      </c>
      <c r="I14" s="9" t="s">
        <v>264</v>
      </c>
      <c r="J14" s="9" t="s">
        <v>132</v>
      </c>
      <c r="K14" s="9" t="s">
        <v>132</v>
      </c>
      <c r="L14" s="9" t="s">
        <v>132</v>
      </c>
      <c r="M14" s="9" t="s">
        <v>132</v>
      </c>
      <c r="N14" s="9" t="s">
        <v>265</v>
      </c>
      <c r="O14" s="9" t="s">
        <v>265</v>
      </c>
      <c r="P14" s="98" t="s">
        <v>265</v>
      </c>
      <c r="Q14" s="39"/>
      <c r="R14" s="9" t="s">
        <v>266</v>
      </c>
      <c r="S14" s="41"/>
      <c r="T14" s="102" t="s">
        <v>427</v>
      </c>
    </row>
    <row r="15" spans="1:20" ht="31.2" x14ac:dyDescent="0.3">
      <c r="A15" s="39" t="s">
        <v>132</v>
      </c>
      <c r="B15" s="74" t="str">
        <f t="shared" si="0"/>
        <v>OW Schematron</v>
      </c>
      <c r="C15" s="78" t="s">
        <v>293</v>
      </c>
      <c r="D15" s="83" t="s">
        <v>294</v>
      </c>
      <c r="E15" s="79" t="s">
        <v>0</v>
      </c>
      <c r="F15" s="9" t="s">
        <v>425</v>
      </c>
      <c r="G15" s="9" t="s">
        <v>426</v>
      </c>
      <c r="H15" s="9" t="s">
        <v>34</v>
      </c>
      <c r="I15" s="9" t="s">
        <v>264</v>
      </c>
      <c r="J15" s="9" t="s">
        <v>132</v>
      </c>
      <c r="K15" s="9" t="s">
        <v>132</v>
      </c>
      <c r="L15" s="9" t="s">
        <v>132</v>
      </c>
      <c r="M15" s="9" t="s">
        <v>132</v>
      </c>
      <c r="N15" s="9" t="s">
        <v>265</v>
      </c>
      <c r="O15" s="9" t="s">
        <v>265</v>
      </c>
      <c r="P15" s="98" t="s">
        <v>265</v>
      </c>
      <c r="Q15" s="39"/>
      <c r="R15" s="9" t="s">
        <v>266</v>
      </c>
      <c r="S15" s="41"/>
      <c r="T15" s="102" t="s">
        <v>427</v>
      </c>
    </row>
    <row r="16" spans="1:20" ht="15.6" x14ac:dyDescent="0.3">
      <c r="A16" s="39" t="s">
        <v>132</v>
      </c>
      <c r="B16" s="74" t="str">
        <f t="shared" si="0"/>
        <v>OW Schematron</v>
      </c>
      <c r="C16" s="78" t="s">
        <v>295</v>
      </c>
      <c r="D16" s="83" t="s">
        <v>296</v>
      </c>
      <c r="E16" s="79" t="s">
        <v>0</v>
      </c>
      <c r="F16" s="9" t="s">
        <v>425</v>
      </c>
      <c r="G16" s="9" t="s">
        <v>426</v>
      </c>
      <c r="H16" s="9" t="s">
        <v>34</v>
      </c>
      <c r="I16" s="9" t="s">
        <v>264</v>
      </c>
      <c r="J16" s="9" t="s">
        <v>132</v>
      </c>
      <c r="K16" s="9" t="s">
        <v>132</v>
      </c>
      <c r="L16" s="9" t="s">
        <v>132</v>
      </c>
      <c r="M16" s="9" t="s">
        <v>132</v>
      </c>
      <c r="N16" s="9" t="s">
        <v>265</v>
      </c>
      <c r="O16" s="9" t="s">
        <v>265</v>
      </c>
      <c r="P16" s="98" t="s">
        <v>265</v>
      </c>
      <c r="Q16" s="39"/>
      <c r="R16" s="9" t="s">
        <v>266</v>
      </c>
      <c r="S16" s="41"/>
      <c r="T16" s="102" t="s">
        <v>427</v>
      </c>
    </row>
    <row r="17" spans="1:20" ht="15.6" x14ac:dyDescent="0.3">
      <c r="A17" s="39" t="s">
        <v>132</v>
      </c>
      <c r="B17" s="74" t="str">
        <f t="shared" si="0"/>
        <v>OW Schematron</v>
      </c>
      <c r="C17" s="78" t="s">
        <v>297</v>
      </c>
      <c r="D17" s="83" t="s">
        <v>298</v>
      </c>
      <c r="E17" s="79" t="s">
        <v>0</v>
      </c>
      <c r="F17" s="9" t="s">
        <v>425</v>
      </c>
      <c r="G17" s="9" t="s">
        <v>426</v>
      </c>
      <c r="H17" s="9" t="s">
        <v>34</v>
      </c>
      <c r="I17" s="9" t="s">
        <v>264</v>
      </c>
      <c r="J17" s="9" t="s">
        <v>132</v>
      </c>
      <c r="K17" s="9" t="s">
        <v>132</v>
      </c>
      <c r="L17" s="9" t="s">
        <v>132</v>
      </c>
      <c r="M17" s="9" t="s">
        <v>132</v>
      </c>
      <c r="N17" s="9" t="s">
        <v>265</v>
      </c>
      <c r="O17" s="9" t="s">
        <v>265</v>
      </c>
      <c r="P17" s="98" t="s">
        <v>265</v>
      </c>
      <c r="Q17" s="39"/>
      <c r="R17" s="9" t="s">
        <v>266</v>
      </c>
      <c r="S17" s="68"/>
      <c r="T17" s="102" t="s">
        <v>427</v>
      </c>
    </row>
    <row r="18" spans="1:20" ht="31.2" x14ac:dyDescent="0.3">
      <c r="A18" s="39" t="s">
        <v>132</v>
      </c>
      <c r="B18" s="74" t="str">
        <f t="shared" si="0"/>
        <v>OW Schematron</v>
      </c>
      <c r="C18" s="78" t="s">
        <v>300</v>
      </c>
      <c r="D18" s="83" t="s">
        <v>301</v>
      </c>
      <c r="E18" s="79" t="s">
        <v>0</v>
      </c>
      <c r="F18" s="9" t="s">
        <v>425</v>
      </c>
      <c r="G18" s="9" t="s">
        <v>426</v>
      </c>
      <c r="H18" s="9" t="s">
        <v>34</v>
      </c>
      <c r="I18" s="9" t="s">
        <v>264</v>
      </c>
      <c r="J18" s="9" t="s">
        <v>132</v>
      </c>
      <c r="K18" s="9" t="s">
        <v>132</v>
      </c>
      <c r="L18" s="9" t="s">
        <v>132</v>
      </c>
      <c r="M18" s="9" t="s">
        <v>132</v>
      </c>
      <c r="N18" s="9" t="s">
        <v>265</v>
      </c>
      <c r="O18" s="9" t="s">
        <v>265</v>
      </c>
      <c r="P18" s="98" t="s">
        <v>265</v>
      </c>
      <c r="Q18" s="39"/>
      <c r="R18" s="9" t="s">
        <v>266</v>
      </c>
      <c r="S18" s="41"/>
      <c r="T18" s="102" t="s">
        <v>427</v>
      </c>
    </row>
    <row r="19" spans="1:20" ht="31.2" x14ac:dyDescent="0.3">
      <c r="A19" s="39" t="s">
        <v>132</v>
      </c>
      <c r="B19" s="74" t="str">
        <f t="shared" si="0"/>
        <v>OW Schematron</v>
      </c>
      <c r="C19" s="78" t="s">
        <v>302</v>
      </c>
      <c r="D19" s="83" t="s">
        <v>303</v>
      </c>
      <c r="E19" s="79" t="s">
        <v>0</v>
      </c>
      <c r="F19" s="9" t="s">
        <v>425</v>
      </c>
      <c r="G19" s="9" t="s">
        <v>426</v>
      </c>
      <c r="H19" s="9" t="s">
        <v>34</v>
      </c>
      <c r="I19" s="9" t="s">
        <v>264</v>
      </c>
      <c r="J19" s="9" t="s">
        <v>132</v>
      </c>
      <c r="K19" s="9" t="s">
        <v>132</v>
      </c>
      <c r="L19" s="9" t="s">
        <v>132</v>
      </c>
      <c r="M19" s="9" t="s">
        <v>132</v>
      </c>
      <c r="N19" s="9" t="s">
        <v>265</v>
      </c>
      <c r="O19" s="9" t="s">
        <v>265</v>
      </c>
      <c r="P19" s="98" t="s">
        <v>265</v>
      </c>
      <c r="Q19" s="39"/>
      <c r="R19" s="9" t="s">
        <v>266</v>
      </c>
      <c r="S19" s="41"/>
      <c r="T19" s="102" t="s">
        <v>427</v>
      </c>
    </row>
    <row r="20" spans="1:20" ht="15.6" x14ac:dyDescent="0.3">
      <c r="A20" s="39" t="s">
        <v>132</v>
      </c>
      <c r="B20" s="74" t="str">
        <f t="shared" si="0"/>
        <v>OW Schematron</v>
      </c>
      <c r="C20" s="78" t="s">
        <v>304</v>
      </c>
      <c r="D20" s="83" t="s">
        <v>305</v>
      </c>
      <c r="E20" s="79" t="s">
        <v>0</v>
      </c>
      <c r="F20" s="9" t="s">
        <v>425</v>
      </c>
      <c r="G20" s="9" t="s">
        <v>426</v>
      </c>
      <c r="H20" s="9" t="s">
        <v>34</v>
      </c>
      <c r="I20" s="9" t="s">
        <v>264</v>
      </c>
      <c r="J20" s="9" t="s">
        <v>132</v>
      </c>
      <c r="K20" s="9" t="s">
        <v>132</v>
      </c>
      <c r="L20" s="9" t="s">
        <v>132</v>
      </c>
      <c r="M20" s="9" t="s">
        <v>132</v>
      </c>
      <c r="N20" s="9" t="s">
        <v>265</v>
      </c>
      <c r="O20" s="9" t="s">
        <v>265</v>
      </c>
      <c r="P20" s="98" t="s">
        <v>265</v>
      </c>
      <c r="Q20" s="39"/>
      <c r="R20" s="9" t="s">
        <v>266</v>
      </c>
      <c r="S20" s="41"/>
      <c r="T20" s="102" t="s">
        <v>427</v>
      </c>
    </row>
    <row r="21" spans="1:20" ht="15.6" x14ac:dyDescent="0.3">
      <c r="A21" s="39" t="s">
        <v>132</v>
      </c>
      <c r="B21" s="74" t="str">
        <f t="shared" si="0"/>
        <v>OW Schematron</v>
      </c>
      <c r="C21" s="78" t="s">
        <v>306</v>
      </c>
      <c r="D21" s="83" t="s">
        <v>307</v>
      </c>
      <c r="E21" s="79" t="s">
        <v>0</v>
      </c>
      <c r="F21" s="9" t="s">
        <v>425</v>
      </c>
      <c r="G21" s="9" t="s">
        <v>426</v>
      </c>
      <c r="H21" s="9" t="s">
        <v>34</v>
      </c>
      <c r="I21" s="9" t="s">
        <v>264</v>
      </c>
      <c r="J21" s="9" t="s">
        <v>132</v>
      </c>
      <c r="K21" s="9" t="s">
        <v>132</v>
      </c>
      <c r="L21" s="9" t="s">
        <v>132</v>
      </c>
      <c r="M21" s="9" t="s">
        <v>132</v>
      </c>
      <c r="N21" s="9" t="s">
        <v>265</v>
      </c>
      <c r="O21" s="9" t="s">
        <v>265</v>
      </c>
      <c r="P21" s="98" t="s">
        <v>265</v>
      </c>
      <c r="Q21" s="39"/>
      <c r="R21" s="9" t="s">
        <v>266</v>
      </c>
      <c r="S21" s="41"/>
      <c r="T21" s="102" t="s">
        <v>427</v>
      </c>
    </row>
    <row r="22" spans="1:20" ht="28.8" x14ac:dyDescent="0.3">
      <c r="A22" s="39" t="s">
        <v>132</v>
      </c>
      <c r="B22" s="74" t="str">
        <f t="shared" si="0"/>
        <v>OW Schematron</v>
      </c>
      <c r="C22" s="78" t="s">
        <v>414</v>
      </c>
      <c r="D22" s="82" t="s">
        <v>413</v>
      </c>
      <c r="E22" s="79" t="s">
        <v>0</v>
      </c>
      <c r="F22" s="9" t="s">
        <v>425</v>
      </c>
      <c r="G22" s="9" t="s">
        <v>426</v>
      </c>
      <c r="H22" s="9" t="s">
        <v>34</v>
      </c>
      <c r="I22" s="9" t="s">
        <v>264</v>
      </c>
      <c r="J22" s="9" t="s">
        <v>132</v>
      </c>
      <c r="K22" s="9" t="s">
        <v>132</v>
      </c>
      <c r="L22" s="9" t="s">
        <v>132</v>
      </c>
      <c r="M22" s="9" t="s">
        <v>132</v>
      </c>
      <c r="N22" s="9" t="s">
        <v>265</v>
      </c>
      <c r="O22" s="9" t="s">
        <v>265</v>
      </c>
      <c r="P22" s="98" t="s">
        <v>265</v>
      </c>
      <c r="Q22" s="39"/>
      <c r="R22" s="9" t="s">
        <v>266</v>
      </c>
      <c r="S22" s="41"/>
      <c r="T22" s="102" t="s">
        <v>427</v>
      </c>
    </row>
    <row r="23" spans="1:20" ht="31.2" x14ac:dyDescent="0.3">
      <c r="A23" s="39" t="s">
        <v>132</v>
      </c>
      <c r="B23" s="74" t="str">
        <f t="shared" si="0"/>
        <v>OW Schematron</v>
      </c>
      <c r="C23" s="78" t="s">
        <v>308</v>
      </c>
      <c r="D23" s="83" t="s">
        <v>309</v>
      </c>
      <c r="E23" s="79" t="s">
        <v>0</v>
      </c>
      <c r="F23" s="9" t="s">
        <v>425</v>
      </c>
      <c r="G23" s="9" t="s">
        <v>426</v>
      </c>
      <c r="H23" s="9" t="s">
        <v>34</v>
      </c>
      <c r="I23" s="9" t="s">
        <v>264</v>
      </c>
      <c r="J23" s="9" t="s">
        <v>132</v>
      </c>
      <c r="K23" s="9" t="s">
        <v>132</v>
      </c>
      <c r="L23" s="9" t="s">
        <v>132</v>
      </c>
      <c r="M23" s="9" t="s">
        <v>132</v>
      </c>
      <c r="N23" s="9" t="s">
        <v>265</v>
      </c>
      <c r="O23" s="9" t="s">
        <v>265</v>
      </c>
      <c r="P23" s="98" t="s">
        <v>265</v>
      </c>
      <c r="Q23" s="39"/>
      <c r="R23" s="9" t="s">
        <v>266</v>
      </c>
      <c r="S23" s="41"/>
      <c r="T23" s="102" t="s">
        <v>427</v>
      </c>
    </row>
    <row r="24" spans="1:20" ht="31.2" x14ac:dyDescent="0.3">
      <c r="A24" s="39" t="s">
        <v>132</v>
      </c>
      <c r="B24" s="74" t="str">
        <f t="shared" si="0"/>
        <v>OW Schematron</v>
      </c>
      <c r="C24" s="78" t="s">
        <v>310</v>
      </c>
      <c r="D24" s="83" t="s">
        <v>311</v>
      </c>
      <c r="E24" s="79" t="s">
        <v>0</v>
      </c>
      <c r="F24" s="9" t="s">
        <v>425</v>
      </c>
      <c r="G24" s="9" t="s">
        <v>426</v>
      </c>
      <c r="H24" s="9" t="s">
        <v>34</v>
      </c>
      <c r="I24" s="9" t="s">
        <v>264</v>
      </c>
      <c r="J24" s="9" t="s">
        <v>132</v>
      </c>
      <c r="K24" s="9" t="s">
        <v>132</v>
      </c>
      <c r="L24" s="9" t="s">
        <v>132</v>
      </c>
      <c r="M24" s="9" t="s">
        <v>132</v>
      </c>
      <c r="N24" s="9" t="s">
        <v>265</v>
      </c>
      <c r="O24" s="9" t="s">
        <v>265</v>
      </c>
      <c r="P24" s="98" t="s">
        <v>265</v>
      </c>
      <c r="Q24" s="39"/>
      <c r="R24" s="9" t="s">
        <v>266</v>
      </c>
      <c r="S24" s="41"/>
      <c r="T24" s="102" t="s">
        <v>427</v>
      </c>
    </row>
    <row r="25" spans="1:20" ht="15.6" x14ac:dyDescent="0.3">
      <c r="A25" s="39" t="s">
        <v>132</v>
      </c>
      <c r="B25" s="74" t="str">
        <f t="shared" si="0"/>
        <v>OW Schematron</v>
      </c>
      <c r="C25" s="78" t="s">
        <v>312</v>
      </c>
      <c r="D25" s="83" t="s">
        <v>313</v>
      </c>
      <c r="E25" s="79" t="s">
        <v>0</v>
      </c>
      <c r="F25" s="9" t="s">
        <v>425</v>
      </c>
      <c r="G25" s="9" t="s">
        <v>426</v>
      </c>
      <c r="H25" s="9" t="s">
        <v>34</v>
      </c>
      <c r="I25" s="9" t="s">
        <v>264</v>
      </c>
      <c r="J25" s="9" t="s">
        <v>132</v>
      </c>
      <c r="K25" s="9" t="s">
        <v>132</v>
      </c>
      <c r="L25" s="9" t="s">
        <v>132</v>
      </c>
      <c r="M25" s="9" t="s">
        <v>132</v>
      </c>
      <c r="N25" s="9" t="s">
        <v>265</v>
      </c>
      <c r="O25" s="9" t="s">
        <v>265</v>
      </c>
      <c r="P25" s="98" t="s">
        <v>265</v>
      </c>
      <c r="Q25" s="39"/>
      <c r="R25" s="9" t="s">
        <v>266</v>
      </c>
      <c r="S25" s="41"/>
      <c r="T25" s="102" t="s">
        <v>427</v>
      </c>
    </row>
    <row r="26" spans="1:20" ht="15.6" x14ac:dyDescent="0.3">
      <c r="A26" s="39" t="s">
        <v>132</v>
      </c>
      <c r="B26" s="74" t="str">
        <f t="shared" si="0"/>
        <v>OW Schematron</v>
      </c>
      <c r="C26" s="78" t="s">
        <v>314</v>
      </c>
      <c r="D26" s="83" t="s">
        <v>315</v>
      </c>
      <c r="E26" s="79" t="s">
        <v>0</v>
      </c>
      <c r="F26" s="9" t="s">
        <v>425</v>
      </c>
      <c r="G26" s="9" t="s">
        <v>426</v>
      </c>
      <c r="H26" s="9" t="s">
        <v>34</v>
      </c>
      <c r="I26" s="9" t="s">
        <v>264</v>
      </c>
      <c r="J26" s="9" t="s">
        <v>132</v>
      </c>
      <c r="K26" s="9" t="s">
        <v>132</v>
      </c>
      <c r="L26" s="9" t="s">
        <v>132</v>
      </c>
      <c r="M26" s="9" t="s">
        <v>132</v>
      </c>
      <c r="N26" s="9" t="s">
        <v>265</v>
      </c>
      <c r="O26" s="9" t="s">
        <v>265</v>
      </c>
      <c r="P26" s="98" t="s">
        <v>265</v>
      </c>
      <c r="Q26" s="39"/>
      <c r="R26" s="9" t="s">
        <v>266</v>
      </c>
      <c r="S26" s="41"/>
      <c r="T26" s="102" t="s">
        <v>427</v>
      </c>
    </row>
    <row r="27" spans="1:20" ht="31.2" x14ac:dyDescent="0.3">
      <c r="A27" s="39" t="s">
        <v>132</v>
      </c>
      <c r="B27" s="74" t="str">
        <f t="shared" si="0"/>
        <v>OW Schematron</v>
      </c>
      <c r="C27" s="78" t="s">
        <v>316</v>
      </c>
      <c r="D27" s="83" t="s">
        <v>317</v>
      </c>
      <c r="E27" s="79" t="s">
        <v>0</v>
      </c>
      <c r="F27" s="9" t="s">
        <v>425</v>
      </c>
      <c r="G27" s="9" t="s">
        <v>426</v>
      </c>
      <c r="H27" s="9" t="s">
        <v>34</v>
      </c>
      <c r="I27" s="9" t="s">
        <v>264</v>
      </c>
      <c r="J27" s="9" t="s">
        <v>132</v>
      </c>
      <c r="K27" s="9" t="s">
        <v>132</v>
      </c>
      <c r="L27" s="9" t="s">
        <v>132</v>
      </c>
      <c r="M27" s="9" t="s">
        <v>132</v>
      </c>
      <c r="N27" s="9" t="s">
        <v>265</v>
      </c>
      <c r="O27" s="9" t="s">
        <v>265</v>
      </c>
      <c r="P27" s="98" t="s">
        <v>265</v>
      </c>
      <c r="Q27" s="39"/>
      <c r="R27" s="9" t="s">
        <v>266</v>
      </c>
      <c r="S27" s="41"/>
      <c r="T27" s="102" t="s">
        <v>427</v>
      </c>
    </row>
    <row r="28" spans="1:20" ht="31.2" x14ac:dyDescent="0.3">
      <c r="A28" s="39" t="s">
        <v>132</v>
      </c>
      <c r="B28" s="74" t="str">
        <f t="shared" si="0"/>
        <v>OW Schematron</v>
      </c>
      <c r="C28" s="78" t="s">
        <v>318</v>
      </c>
      <c r="D28" s="83" t="s">
        <v>319</v>
      </c>
      <c r="E28" s="79" t="s">
        <v>0</v>
      </c>
      <c r="F28" s="9" t="s">
        <v>425</v>
      </c>
      <c r="G28" s="9" t="s">
        <v>426</v>
      </c>
      <c r="H28" s="9" t="s">
        <v>34</v>
      </c>
      <c r="I28" s="9" t="s">
        <v>264</v>
      </c>
      <c r="J28" s="9" t="s">
        <v>132</v>
      </c>
      <c r="K28" s="9" t="s">
        <v>132</v>
      </c>
      <c r="L28" s="9" t="s">
        <v>132</v>
      </c>
      <c r="M28" s="9" t="s">
        <v>132</v>
      </c>
      <c r="N28" s="9" t="s">
        <v>265</v>
      </c>
      <c r="O28" s="9" t="s">
        <v>265</v>
      </c>
      <c r="P28" s="98" t="s">
        <v>265</v>
      </c>
      <c r="Q28" s="39"/>
      <c r="R28" s="9" t="s">
        <v>266</v>
      </c>
      <c r="S28" s="41"/>
      <c r="T28" s="102" t="s">
        <v>427</v>
      </c>
    </row>
    <row r="29" spans="1:20" ht="15.6" x14ac:dyDescent="0.3">
      <c r="A29" s="39" t="s">
        <v>132</v>
      </c>
      <c r="B29" s="74" t="str">
        <f t="shared" si="0"/>
        <v>OW Schematron</v>
      </c>
      <c r="C29" s="78" t="s">
        <v>320</v>
      </c>
      <c r="D29" s="83" t="s">
        <v>321</v>
      </c>
      <c r="E29" s="79" t="s">
        <v>0</v>
      </c>
      <c r="F29" s="9" t="s">
        <v>425</v>
      </c>
      <c r="G29" s="9" t="s">
        <v>426</v>
      </c>
      <c r="H29" s="9" t="s">
        <v>34</v>
      </c>
      <c r="I29" s="9" t="s">
        <v>264</v>
      </c>
      <c r="J29" s="9" t="s">
        <v>132</v>
      </c>
      <c r="K29" s="9" t="s">
        <v>132</v>
      </c>
      <c r="L29" s="9" t="s">
        <v>132</v>
      </c>
      <c r="M29" s="9" t="s">
        <v>132</v>
      </c>
      <c r="N29" s="9" t="s">
        <v>265</v>
      </c>
      <c r="O29" s="9" t="s">
        <v>265</v>
      </c>
      <c r="P29" s="98" t="s">
        <v>265</v>
      </c>
      <c r="Q29" s="39"/>
      <c r="R29" s="9" t="s">
        <v>266</v>
      </c>
      <c r="S29" s="41"/>
      <c r="T29" s="102" t="s">
        <v>427</v>
      </c>
    </row>
    <row r="30" spans="1:20" ht="15.6" x14ac:dyDescent="0.3">
      <c r="A30" s="39" t="s">
        <v>132</v>
      </c>
      <c r="B30" s="74" t="str">
        <f t="shared" si="0"/>
        <v>OW Schematron</v>
      </c>
      <c r="C30" s="78" t="s">
        <v>322</v>
      </c>
      <c r="D30" s="83" t="s">
        <v>323</v>
      </c>
      <c r="E30" s="79" t="s">
        <v>0</v>
      </c>
      <c r="F30" s="9" t="s">
        <v>425</v>
      </c>
      <c r="G30" s="9" t="s">
        <v>426</v>
      </c>
      <c r="H30" s="9" t="s">
        <v>34</v>
      </c>
      <c r="I30" s="9" t="s">
        <v>264</v>
      </c>
      <c r="J30" s="9" t="s">
        <v>132</v>
      </c>
      <c r="K30" s="9" t="s">
        <v>132</v>
      </c>
      <c r="L30" s="9" t="s">
        <v>132</v>
      </c>
      <c r="M30" s="9" t="s">
        <v>132</v>
      </c>
      <c r="N30" s="9" t="s">
        <v>265</v>
      </c>
      <c r="O30" s="9" t="s">
        <v>265</v>
      </c>
      <c r="P30" s="98" t="s">
        <v>265</v>
      </c>
      <c r="Q30" s="39"/>
      <c r="R30" s="9" t="s">
        <v>266</v>
      </c>
      <c r="S30" s="41"/>
      <c r="T30" s="102" t="s">
        <v>427</v>
      </c>
    </row>
    <row r="31" spans="1:20" ht="31.2" x14ac:dyDescent="0.3">
      <c r="A31" s="39" t="s">
        <v>132</v>
      </c>
      <c r="B31" s="74" t="str">
        <f t="shared" si="0"/>
        <v>OW Schematron</v>
      </c>
      <c r="C31" s="78" t="s">
        <v>324</v>
      </c>
      <c r="D31" s="83" t="s">
        <v>325</v>
      </c>
      <c r="E31" s="79" t="s">
        <v>0</v>
      </c>
      <c r="F31" s="9" t="s">
        <v>425</v>
      </c>
      <c r="G31" s="9" t="s">
        <v>426</v>
      </c>
      <c r="H31" s="9" t="s">
        <v>34</v>
      </c>
      <c r="I31" s="9" t="s">
        <v>264</v>
      </c>
      <c r="J31" s="9" t="s">
        <v>132</v>
      </c>
      <c r="K31" s="9" t="s">
        <v>132</v>
      </c>
      <c r="L31" s="9" t="s">
        <v>132</v>
      </c>
      <c r="M31" s="9" t="s">
        <v>132</v>
      </c>
      <c r="N31" s="9" t="s">
        <v>265</v>
      </c>
      <c r="O31" s="9" t="s">
        <v>265</v>
      </c>
      <c r="P31" s="98" t="s">
        <v>265</v>
      </c>
      <c r="Q31" s="39"/>
      <c r="R31" s="9" t="s">
        <v>266</v>
      </c>
      <c r="S31" s="41"/>
      <c r="T31" s="102" t="s">
        <v>427</v>
      </c>
    </row>
    <row r="32" spans="1:20" ht="15.6" x14ac:dyDescent="0.3">
      <c r="A32" s="39" t="s">
        <v>132</v>
      </c>
      <c r="B32" s="74" t="str">
        <f>B31</f>
        <v>OW Schematron</v>
      </c>
      <c r="C32" s="78" t="s">
        <v>415</v>
      </c>
      <c r="E32" s="79" t="s">
        <v>0</v>
      </c>
      <c r="F32" s="9" t="s">
        <v>425</v>
      </c>
      <c r="G32" s="9" t="s">
        <v>426</v>
      </c>
      <c r="H32" s="9" t="s">
        <v>34</v>
      </c>
      <c r="I32" s="9" t="s">
        <v>264</v>
      </c>
      <c r="J32" s="9" t="s">
        <v>132</v>
      </c>
      <c r="K32" s="9" t="s">
        <v>132</v>
      </c>
      <c r="L32" s="9" t="s">
        <v>132</v>
      </c>
      <c r="M32" s="9" t="s">
        <v>132</v>
      </c>
      <c r="N32" s="9" t="s">
        <v>265</v>
      </c>
      <c r="O32" s="9" t="s">
        <v>265</v>
      </c>
      <c r="P32" s="98" t="s">
        <v>265</v>
      </c>
      <c r="Q32" s="39"/>
      <c r="R32" s="9" t="s">
        <v>266</v>
      </c>
      <c r="S32" s="41"/>
      <c r="T32" s="102" t="s">
        <v>427</v>
      </c>
    </row>
    <row r="33" spans="1:20" ht="31.2" x14ac:dyDescent="0.3">
      <c r="A33" s="39" t="s">
        <v>132</v>
      </c>
      <c r="B33" s="74" t="str">
        <f t="shared" si="0"/>
        <v>OW Schematron</v>
      </c>
      <c r="C33" s="78" t="s">
        <v>326</v>
      </c>
      <c r="D33" s="83" t="s">
        <v>327</v>
      </c>
      <c r="E33" s="79" t="s">
        <v>0</v>
      </c>
      <c r="F33" s="9" t="s">
        <v>425</v>
      </c>
      <c r="G33" s="9" t="s">
        <v>426</v>
      </c>
      <c r="H33" s="9" t="s">
        <v>34</v>
      </c>
      <c r="I33" s="9" t="s">
        <v>264</v>
      </c>
      <c r="J33" s="9" t="s">
        <v>132</v>
      </c>
      <c r="K33" s="9" t="s">
        <v>132</v>
      </c>
      <c r="L33" s="9" t="s">
        <v>132</v>
      </c>
      <c r="M33" s="9" t="s">
        <v>132</v>
      </c>
      <c r="N33" s="9" t="s">
        <v>265</v>
      </c>
      <c r="O33" s="9" t="s">
        <v>265</v>
      </c>
      <c r="P33" s="98" t="s">
        <v>265</v>
      </c>
      <c r="Q33" s="39"/>
      <c r="R33" s="9" t="s">
        <v>266</v>
      </c>
      <c r="S33" s="41"/>
      <c r="T33" s="102" t="s">
        <v>427</v>
      </c>
    </row>
    <row r="34" spans="1:20" ht="15.6" x14ac:dyDescent="0.3">
      <c r="A34" s="39" t="s">
        <v>132</v>
      </c>
      <c r="B34" s="74" t="str">
        <f t="shared" si="0"/>
        <v>OW Schematron</v>
      </c>
      <c r="C34" s="78" t="s">
        <v>416</v>
      </c>
      <c r="E34" s="79" t="s">
        <v>0</v>
      </c>
      <c r="F34" s="9" t="s">
        <v>425</v>
      </c>
      <c r="G34" s="9" t="s">
        <v>426</v>
      </c>
      <c r="H34" s="9" t="s">
        <v>34</v>
      </c>
      <c r="I34" s="9" t="s">
        <v>264</v>
      </c>
      <c r="J34" s="9" t="s">
        <v>132</v>
      </c>
      <c r="K34" s="9" t="s">
        <v>132</v>
      </c>
      <c r="L34" s="9" t="s">
        <v>132</v>
      </c>
      <c r="M34" s="9" t="s">
        <v>132</v>
      </c>
      <c r="N34" s="9" t="s">
        <v>265</v>
      </c>
      <c r="O34" s="9" t="s">
        <v>265</v>
      </c>
      <c r="P34" s="98" t="s">
        <v>265</v>
      </c>
      <c r="Q34" s="39"/>
      <c r="R34" s="9" t="s">
        <v>266</v>
      </c>
      <c r="S34" s="41"/>
      <c r="T34" s="102" t="s">
        <v>427</v>
      </c>
    </row>
    <row r="35" spans="1:20" ht="15.6" x14ac:dyDescent="0.3">
      <c r="A35" s="39" t="s">
        <v>132</v>
      </c>
      <c r="B35" s="74" t="str">
        <f t="shared" si="0"/>
        <v>OW Schematron</v>
      </c>
      <c r="C35" s="78" t="s">
        <v>417</v>
      </c>
      <c r="E35" s="79" t="s">
        <v>0</v>
      </c>
      <c r="F35" s="9" t="s">
        <v>425</v>
      </c>
      <c r="G35" s="9" t="s">
        <v>426</v>
      </c>
      <c r="H35" s="9" t="s">
        <v>34</v>
      </c>
      <c r="I35" s="9" t="s">
        <v>264</v>
      </c>
      <c r="J35" s="9" t="s">
        <v>132</v>
      </c>
      <c r="K35" s="9" t="s">
        <v>132</v>
      </c>
      <c r="L35" s="9" t="s">
        <v>132</v>
      </c>
      <c r="M35" s="9" t="s">
        <v>132</v>
      </c>
      <c r="N35" s="9" t="s">
        <v>265</v>
      </c>
      <c r="O35" s="9" t="s">
        <v>265</v>
      </c>
      <c r="P35" s="98" t="s">
        <v>265</v>
      </c>
      <c r="Q35" s="39"/>
      <c r="R35" s="9" t="s">
        <v>266</v>
      </c>
      <c r="S35" s="41"/>
      <c r="T35" s="102" t="s">
        <v>427</v>
      </c>
    </row>
    <row r="36" spans="1:20" ht="15.6" x14ac:dyDescent="0.3">
      <c r="A36" s="39" t="s">
        <v>132</v>
      </c>
      <c r="B36" s="74" t="str">
        <f t="shared" si="0"/>
        <v>OW Schematron</v>
      </c>
      <c r="C36" s="78" t="s">
        <v>418</v>
      </c>
      <c r="E36" s="79" t="s">
        <v>0</v>
      </c>
      <c r="F36" s="9" t="s">
        <v>425</v>
      </c>
      <c r="G36" s="9" t="s">
        <v>426</v>
      </c>
      <c r="H36" s="9" t="s">
        <v>34</v>
      </c>
      <c r="I36" s="9" t="s">
        <v>264</v>
      </c>
      <c r="J36" s="9" t="s">
        <v>132</v>
      </c>
      <c r="K36" s="9" t="s">
        <v>132</v>
      </c>
      <c r="L36" s="9" t="s">
        <v>132</v>
      </c>
      <c r="M36" s="9" t="s">
        <v>132</v>
      </c>
      <c r="N36" s="9" t="s">
        <v>265</v>
      </c>
      <c r="O36" s="9" t="s">
        <v>265</v>
      </c>
      <c r="P36" s="98" t="s">
        <v>265</v>
      </c>
      <c r="Q36" s="39"/>
      <c r="R36" s="9" t="s">
        <v>266</v>
      </c>
      <c r="S36" s="41"/>
      <c r="T36" s="102" t="s">
        <v>427</v>
      </c>
    </row>
    <row r="37" spans="1:20" ht="31.2" x14ac:dyDescent="0.3">
      <c r="A37" s="39" t="s">
        <v>132</v>
      </c>
      <c r="B37" s="74" t="str">
        <f t="shared" si="0"/>
        <v>OW Schematron</v>
      </c>
      <c r="C37" s="78" t="s">
        <v>328</v>
      </c>
      <c r="D37" s="83" t="s">
        <v>329</v>
      </c>
      <c r="E37" s="79" t="s">
        <v>0</v>
      </c>
      <c r="F37" s="9" t="s">
        <v>425</v>
      </c>
      <c r="G37" s="9" t="s">
        <v>426</v>
      </c>
      <c r="H37" s="9" t="s">
        <v>34</v>
      </c>
      <c r="I37" s="9" t="s">
        <v>264</v>
      </c>
      <c r="J37" s="9" t="s">
        <v>132</v>
      </c>
      <c r="K37" s="9" t="s">
        <v>132</v>
      </c>
      <c r="L37" s="9" t="s">
        <v>132</v>
      </c>
      <c r="M37" s="9" t="s">
        <v>132</v>
      </c>
      <c r="N37" s="9" t="s">
        <v>265</v>
      </c>
      <c r="O37" s="9" t="s">
        <v>265</v>
      </c>
      <c r="P37" s="98" t="s">
        <v>265</v>
      </c>
      <c r="Q37" s="39"/>
      <c r="R37" s="9" t="s">
        <v>266</v>
      </c>
      <c r="S37" s="41"/>
      <c r="T37" s="102" t="s">
        <v>427</v>
      </c>
    </row>
    <row r="38" spans="1:20" ht="31.2" x14ac:dyDescent="0.3">
      <c r="A38" s="39" t="s">
        <v>132</v>
      </c>
      <c r="B38" s="74" t="str">
        <f t="shared" si="0"/>
        <v>OW Schematron</v>
      </c>
      <c r="C38" s="78" t="s">
        <v>330</v>
      </c>
      <c r="D38" s="83" t="s">
        <v>331</v>
      </c>
      <c r="E38" s="79" t="s">
        <v>0</v>
      </c>
      <c r="F38" s="9" t="s">
        <v>425</v>
      </c>
      <c r="G38" s="9" t="s">
        <v>426</v>
      </c>
      <c r="H38" s="9" t="s">
        <v>34</v>
      </c>
      <c r="I38" s="9" t="s">
        <v>264</v>
      </c>
      <c r="J38" s="9" t="s">
        <v>132</v>
      </c>
      <c r="K38" s="9" t="s">
        <v>132</v>
      </c>
      <c r="L38" s="9" t="s">
        <v>132</v>
      </c>
      <c r="M38" s="9" t="s">
        <v>132</v>
      </c>
      <c r="N38" s="9" t="s">
        <v>265</v>
      </c>
      <c r="O38" s="9" t="s">
        <v>265</v>
      </c>
      <c r="P38" s="98" t="s">
        <v>265</v>
      </c>
      <c r="Q38" s="39"/>
      <c r="R38" s="9" t="s">
        <v>266</v>
      </c>
      <c r="S38" s="41"/>
      <c r="T38" s="102" t="s">
        <v>427</v>
      </c>
    </row>
    <row r="39" spans="1:20" ht="15.6" x14ac:dyDescent="0.3">
      <c r="A39" s="39" t="s">
        <v>132</v>
      </c>
      <c r="B39" s="74" t="str">
        <f t="shared" si="0"/>
        <v>OW Schematron</v>
      </c>
      <c r="C39" s="78" t="s">
        <v>332</v>
      </c>
      <c r="D39" s="83" t="s">
        <v>333</v>
      </c>
      <c r="E39" s="79" t="s">
        <v>0</v>
      </c>
      <c r="F39" s="9" t="s">
        <v>425</v>
      </c>
      <c r="G39" s="9" t="s">
        <v>426</v>
      </c>
      <c r="H39" s="9" t="s">
        <v>34</v>
      </c>
      <c r="I39" s="9" t="s">
        <v>264</v>
      </c>
      <c r="J39" s="9" t="s">
        <v>132</v>
      </c>
      <c r="K39" s="9" t="s">
        <v>132</v>
      </c>
      <c r="L39" s="9" t="s">
        <v>132</v>
      </c>
      <c r="M39" s="9" t="s">
        <v>132</v>
      </c>
      <c r="N39" s="9" t="s">
        <v>265</v>
      </c>
      <c r="O39" s="9" t="s">
        <v>265</v>
      </c>
      <c r="P39" s="98" t="s">
        <v>265</v>
      </c>
      <c r="Q39" s="39"/>
      <c r="R39" s="9" t="s">
        <v>266</v>
      </c>
      <c r="S39" s="41"/>
      <c r="T39" s="102" t="s">
        <v>427</v>
      </c>
    </row>
    <row r="40" spans="1:20" ht="15.6" x14ac:dyDescent="0.3">
      <c r="A40" s="39" t="s">
        <v>132</v>
      </c>
      <c r="B40" s="74" t="str">
        <f t="shared" si="0"/>
        <v>OW Schematron</v>
      </c>
      <c r="C40" s="78" t="s">
        <v>334</v>
      </c>
      <c r="D40" s="83" t="s">
        <v>335</v>
      </c>
      <c r="E40" s="79" t="s">
        <v>0</v>
      </c>
      <c r="F40" s="9" t="s">
        <v>425</v>
      </c>
      <c r="G40" s="9" t="s">
        <v>426</v>
      </c>
      <c r="H40" s="9" t="s">
        <v>34</v>
      </c>
      <c r="I40" s="9" t="s">
        <v>264</v>
      </c>
      <c r="J40" s="9" t="s">
        <v>132</v>
      </c>
      <c r="K40" s="9" t="s">
        <v>132</v>
      </c>
      <c r="L40" s="9" t="s">
        <v>132</v>
      </c>
      <c r="M40" s="9" t="s">
        <v>132</v>
      </c>
      <c r="N40" s="9" t="s">
        <v>265</v>
      </c>
      <c r="O40" s="9" t="s">
        <v>265</v>
      </c>
      <c r="P40" s="98" t="s">
        <v>265</v>
      </c>
      <c r="Q40" s="39"/>
      <c r="R40" s="9" t="s">
        <v>266</v>
      </c>
      <c r="S40" s="41"/>
      <c r="T40" s="102" t="s">
        <v>427</v>
      </c>
    </row>
    <row r="41" spans="1:20" ht="31.2" x14ac:dyDescent="0.3">
      <c r="A41" s="39" t="s">
        <v>132</v>
      </c>
      <c r="B41" s="74" t="str">
        <f t="shared" si="0"/>
        <v>OW Schematron</v>
      </c>
      <c r="C41" s="78" t="s">
        <v>336</v>
      </c>
      <c r="D41" s="83" t="s">
        <v>337</v>
      </c>
      <c r="E41" s="79" t="s">
        <v>0</v>
      </c>
      <c r="F41" s="9" t="s">
        <v>425</v>
      </c>
      <c r="G41" s="9" t="s">
        <v>426</v>
      </c>
      <c r="H41" s="9" t="s">
        <v>34</v>
      </c>
      <c r="I41" s="9" t="s">
        <v>264</v>
      </c>
      <c r="J41" s="9" t="s">
        <v>132</v>
      </c>
      <c r="K41" s="9" t="s">
        <v>132</v>
      </c>
      <c r="L41" s="9" t="s">
        <v>132</v>
      </c>
      <c r="M41" s="9" t="s">
        <v>132</v>
      </c>
      <c r="N41" s="9" t="s">
        <v>265</v>
      </c>
      <c r="O41" s="9" t="s">
        <v>265</v>
      </c>
      <c r="P41" s="98" t="s">
        <v>265</v>
      </c>
      <c r="Q41" s="39"/>
      <c r="R41" s="9" t="s">
        <v>266</v>
      </c>
      <c r="S41" s="41"/>
      <c r="T41" s="102" t="s">
        <v>427</v>
      </c>
    </row>
    <row r="42" spans="1:20" ht="31.2" x14ac:dyDescent="0.3">
      <c r="A42" s="39" t="s">
        <v>132</v>
      </c>
      <c r="B42" s="74" t="str">
        <f>B41</f>
        <v>OW Schematron</v>
      </c>
      <c r="C42" s="78" t="s">
        <v>338</v>
      </c>
      <c r="D42" s="83" t="s">
        <v>339</v>
      </c>
      <c r="E42" s="79" t="s">
        <v>0</v>
      </c>
      <c r="F42" s="9" t="s">
        <v>425</v>
      </c>
      <c r="G42" s="9" t="s">
        <v>426</v>
      </c>
      <c r="H42" s="9" t="s">
        <v>34</v>
      </c>
      <c r="I42" s="9" t="s">
        <v>264</v>
      </c>
      <c r="J42" s="9" t="s">
        <v>132</v>
      </c>
      <c r="K42" s="9" t="s">
        <v>132</v>
      </c>
      <c r="L42" s="9" t="s">
        <v>132</v>
      </c>
      <c r="M42" s="9" t="s">
        <v>132</v>
      </c>
      <c r="N42" s="9" t="s">
        <v>265</v>
      </c>
      <c r="O42" s="9" t="s">
        <v>265</v>
      </c>
      <c r="P42" s="98" t="s">
        <v>265</v>
      </c>
      <c r="Q42" s="39"/>
      <c r="R42" s="9" t="s">
        <v>266</v>
      </c>
      <c r="S42" s="41"/>
      <c r="T42" s="102" t="s">
        <v>427</v>
      </c>
    </row>
    <row r="43" spans="1:20" ht="31.2" x14ac:dyDescent="0.3">
      <c r="A43" s="39" t="s">
        <v>132</v>
      </c>
      <c r="B43" s="74" t="str">
        <f t="shared" ref="B43:B54" si="1">B42</f>
        <v>OW Schematron</v>
      </c>
      <c r="C43" s="78" t="s">
        <v>340</v>
      </c>
      <c r="D43" s="83" t="s">
        <v>341</v>
      </c>
      <c r="E43" s="79" t="s">
        <v>0</v>
      </c>
      <c r="F43" s="9" t="s">
        <v>425</v>
      </c>
      <c r="G43" s="9" t="s">
        <v>426</v>
      </c>
      <c r="H43" s="9" t="s">
        <v>34</v>
      </c>
      <c r="I43" s="9" t="s">
        <v>264</v>
      </c>
      <c r="J43" s="9" t="s">
        <v>132</v>
      </c>
      <c r="K43" s="9" t="s">
        <v>132</v>
      </c>
      <c r="L43" s="9" t="s">
        <v>132</v>
      </c>
      <c r="M43" s="9" t="s">
        <v>132</v>
      </c>
      <c r="N43" s="9" t="s">
        <v>265</v>
      </c>
      <c r="O43" s="9" t="s">
        <v>265</v>
      </c>
      <c r="P43" s="98" t="s">
        <v>265</v>
      </c>
      <c r="Q43" s="39"/>
      <c r="R43" s="9" t="s">
        <v>266</v>
      </c>
      <c r="S43" s="41"/>
      <c r="T43" s="102" t="s">
        <v>427</v>
      </c>
    </row>
    <row r="44" spans="1:20" ht="28.8" x14ac:dyDescent="0.3">
      <c r="A44" s="39" t="s">
        <v>132</v>
      </c>
      <c r="B44" s="74" t="str">
        <f t="shared" si="1"/>
        <v>OW Schematron</v>
      </c>
      <c r="C44" s="78" t="s">
        <v>420</v>
      </c>
      <c r="D44" s="82" t="s">
        <v>419</v>
      </c>
      <c r="E44" s="79" t="s">
        <v>0</v>
      </c>
      <c r="F44" s="9" t="s">
        <v>425</v>
      </c>
      <c r="G44" s="9" t="s">
        <v>426</v>
      </c>
      <c r="H44" s="9" t="s">
        <v>34</v>
      </c>
      <c r="I44" s="9" t="s">
        <v>264</v>
      </c>
      <c r="J44" s="9" t="s">
        <v>132</v>
      </c>
      <c r="K44" s="9" t="s">
        <v>132</v>
      </c>
      <c r="L44" s="9" t="s">
        <v>132</v>
      </c>
      <c r="M44" s="9" t="s">
        <v>132</v>
      </c>
      <c r="N44" s="9" t="s">
        <v>265</v>
      </c>
      <c r="O44" s="9" t="s">
        <v>265</v>
      </c>
      <c r="P44" s="98" t="s">
        <v>265</v>
      </c>
      <c r="Q44" s="39"/>
      <c r="R44" s="9" t="s">
        <v>266</v>
      </c>
      <c r="S44" s="41"/>
      <c r="T44" s="102" t="s">
        <v>427</v>
      </c>
    </row>
    <row r="45" spans="1:20" ht="31.2" x14ac:dyDescent="0.3">
      <c r="A45" s="39" t="s">
        <v>132</v>
      </c>
      <c r="B45" s="74" t="str">
        <f t="shared" si="1"/>
        <v>OW Schematron</v>
      </c>
      <c r="C45" s="78" t="s">
        <v>342</v>
      </c>
      <c r="D45" s="83" t="s">
        <v>343</v>
      </c>
      <c r="E45" s="79" t="s">
        <v>0</v>
      </c>
      <c r="F45" s="9" t="s">
        <v>425</v>
      </c>
      <c r="G45" s="9" t="s">
        <v>426</v>
      </c>
      <c r="H45" s="9" t="s">
        <v>34</v>
      </c>
      <c r="I45" s="9" t="s">
        <v>264</v>
      </c>
      <c r="J45" s="9" t="s">
        <v>132</v>
      </c>
      <c r="K45" s="9" t="s">
        <v>132</v>
      </c>
      <c r="L45" s="9" t="s">
        <v>132</v>
      </c>
      <c r="M45" s="9" t="s">
        <v>132</v>
      </c>
      <c r="N45" s="9" t="s">
        <v>265</v>
      </c>
      <c r="O45" s="9" t="s">
        <v>265</v>
      </c>
      <c r="P45" s="98" t="s">
        <v>265</v>
      </c>
      <c r="Q45" s="39"/>
      <c r="R45" s="9" t="s">
        <v>266</v>
      </c>
      <c r="S45" s="41"/>
      <c r="T45" s="102" t="s">
        <v>427</v>
      </c>
    </row>
    <row r="46" spans="1:20" ht="31.2" x14ac:dyDescent="0.3">
      <c r="A46" s="39" t="s">
        <v>132</v>
      </c>
      <c r="B46" s="74" t="str">
        <f t="shared" si="1"/>
        <v>OW Schematron</v>
      </c>
      <c r="C46" s="78" t="s">
        <v>344</v>
      </c>
      <c r="D46" s="83" t="s">
        <v>345</v>
      </c>
      <c r="E46" s="79" t="s">
        <v>0</v>
      </c>
      <c r="F46" s="9" t="s">
        <v>425</v>
      </c>
      <c r="G46" s="9" t="s">
        <v>426</v>
      </c>
      <c r="H46" s="9" t="s">
        <v>34</v>
      </c>
      <c r="I46" s="9" t="s">
        <v>264</v>
      </c>
      <c r="J46" s="9" t="s">
        <v>132</v>
      </c>
      <c r="K46" s="9" t="s">
        <v>132</v>
      </c>
      <c r="L46" s="9" t="s">
        <v>132</v>
      </c>
      <c r="M46" s="9" t="s">
        <v>132</v>
      </c>
      <c r="N46" s="9" t="s">
        <v>265</v>
      </c>
      <c r="O46" s="9" t="s">
        <v>265</v>
      </c>
      <c r="P46" s="98" t="s">
        <v>265</v>
      </c>
      <c r="Q46" s="39"/>
      <c r="R46" s="9" t="s">
        <v>266</v>
      </c>
      <c r="S46" s="41"/>
      <c r="T46" s="102" t="s">
        <v>427</v>
      </c>
    </row>
    <row r="47" spans="1:20" ht="31.2" x14ac:dyDescent="0.3">
      <c r="A47" s="39" t="s">
        <v>132</v>
      </c>
      <c r="B47" s="74" t="str">
        <f t="shared" si="1"/>
        <v>OW Schematron</v>
      </c>
      <c r="C47" s="78" t="s">
        <v>346</v>
      </c>
      <c r="D47" s="83" t="s">
        <v>347</v>
      </c>
      <c r="E47" s="79" t="s">
        <v>0</v>
      </c>
      <c r="F47" s="9" t="s">
        <v>425</v>
      </c>
      <c r="G47" s="9" t="s">
        <v>426</v>
      </c>
      <c r="H47" s="9" t="s">
        <v>34</v>
      </c>
      <c r="I47" s="9" t="s">
        <v>264</v>
      </c>
      <c r="J47" s="9" t="s">
        <v>132</v>
      </c>
      <c r="K47" s="9" t="s">
        <v>132</v>
      </c>
      <c r="L47" s="9" t="s">
        <v>132</v>
      </c>
      <c r="M47" s="9" t="s">
        <v>132</v>
      </c>
      <c r="N47" s="9" t="s">
        <v>265</v>
      </c>
      <c r="O47" s="9" t="s">
        <v>265</v>
      </c>
      <c r="P47" s="98" t="s">
        <v>265</v>
      </c>
      <c r="Q47" s="39"/>
      <c r="R47" s="9" t="s">
        <v>266</v>
      </c>
      <c r="S47" s="41"/>
      <c r="T47" s="102" t="s">
        <v>427</v>
      </c>
    </row>
    <row r="48" spans="1:20" ht="31.2" x14ac:dyDescent="0.3">
      <c r="A48" s="39" t="s">
        <v>132</v>
      </c>
      <c r="B48" s="74" t="str">
        <f t="shared" si="1"/>
        <v>OW Schematron</v>
      </c>
      <c r="C48" s="78" t="s">
        <v>348</v>
      </c>
      <c r="D48" s="83" t="s">
        <v>349</v>
      </c>
      <c r="E48" s="79" t="s">
        <v>0</v>
      </c>
      <c r="F48" s="9" t="s">
        <v>425</v>
      </c>
      <c r="G48" s="9" t="s">
        <v>426</v>
      </c>
      <c r="H48" s="9" t="s">
        <v>34</v>
      </c>
      <c r="I48" s="9" t="s">
        <v>264</v>
      </c>
      <c r="J48" s="9" t="s">
        <v>132</v>
      </c>
      <c r="K48" s="9" t="s">
        <v>132</v>
      </c>
      <c r="L48" s="9" t="s">
        <v>132</v>
      </c>
      <c r="M48" s="9" t="s">
        <v>132</v>
      </c>
      <c r="N48" s="9" t="s">
        <v>265</v>
      </c>
      <c r="O48" s="9" t="s">
        <v>265</v>
      </c>
      <c r="P48" s="98" t="s">
        <v>265</v>
      </c>
      <c r="Q48" s="39"/>
      <c r="R48" s="9" t="s">
        <v>266</v>
      </c>
      <c r="S48" s="41"/>
      <c r="T48" s="102" t="s">
        <v>427</v>
      </c>
    </row>
    <row r="49" spans="1:20" ht="31.2" x14ac:dyDescent="0.3">
      <c r="A49" s="39" t="s">
        <v>132</v>
      </c>
      <c r="B49" s="74" t="str">
        <f t="shared" si="1"/>
        <v>OW Schematron</v>
      </c>
      <c r="C49" s="78" t="s">
        <v>350</v>
      </c>
      <c r="D49" s="83" t="s">
        <v>351</v>
      </c>
      <c r="E49" s="79" t="s">
        <v>0</v>
      </c>
      <c r="F49" s="9" t="s">
        <v>425</v>
      </c>
      <c r="G49" s="9" t="s">
        <v>426</v>
      </c>
      <c r="H49" s="9" t="s">
        <v>34</v>
      </c>
      <c r="I49" s="9" t="s">
        <v>264</v>
      </c>
      <c r="J49" s="9" t="s">
        <v>132</v>
      </c>
      <c r="K49" s="9" t="s">
        <v>132</v>
      </c>
      <c r="L49" s="9" t="s">
        <v>132</v>
      </c>
      <c r="M49" s="9" t="s">
        <v>132</v>
      </c>
      <c r="N49" s="9" t="s">
        <v>265</v>
      </c>
      <c r="O49" s="9" t="s">
        <v>265</v>
      </c>
      <c r="P49" s="98" t="s">
        <v>265</v>
      </c>
      <c r="Q49" s="39"/>
      <c r="R49" s="9" t="s">
        <v>266</v>
      </c>
      <c r="S49" s="41"/>
      <c r="T49" s="102" t="s">
        <v>427</v>
      </c>
    </row>
    <row r="50" spans="1:20" ht="31.2" x14ac:dyDescent="0.3">
      <c r="A50" s="39" t="s">
        <v>132</v>
      </c>
      <c r="B50" s="74" t="str">
        <f t="shared" si="1"/>
        <v>OW Schematron</v>
      </c>
      <c r="C50" s="78" t="s">
        <v>352</v>
      </c>
      <c r="D50" s="83" t="s">
        <v>353</v>
      </c>
      <c r="E50" s="79" t="s">
        <v>0</v>
      </c>
      <c r="F50" s="9" t="s">
        <v>425</v>
      </c>
      <c r="G50" s="9" t="s">
        <v>426</v>
      </c>
      <c r="H50" s="9" t="s">
        <v>34</v>
      </c>
      <c r="I50" s="9" t="s">
        <v>264</v>
      </c>
      <c r="J50" s="9" t="s">
        <v>132</v>
      </c>
      <c r="K50" s="9" t="s">
        <v>132</v>
      </c>
      <c r="L50" s="9" t="s">
        <v>132</v>
      </c>
      <c r="M50" s="9" t="s">
        <v>132</v>
      </c>
      <c r="N50" s="9" t="s">
        <v>265</v>
      </c>
      <c r="O50" s="9" t="s">
        <v>265</v>
      </c>
      <c r="P50" s="98" t="s">
        <v>265</v>
      </c>
      <c r="Q50" s="39"/>
      <c r="R50" s="9" t="s">
        <v>266</v>
      </c>
      <c r="S50" s="41"/>
      <c r="T50" s="102" t="s">
        <v>427</v>
      </c>
    </row>
    <row r="51" spans="1:20" ht="31.2" x14ac:dyDescent="0.3">
      <c r="A51" s="39" t="s">
        <v>132</v>
      </c>
      <c r="B51" s="74" t="str">
        <f t="shared" si="1"/>
        <v>OW Schematron</v>
      </c>
      <c r="C51" s="78" t="s">
        <v>354</v>
      </c>
      <c r="D51" s="83" t="s">
        <v>355</v>
      </c>
      <c r="E51" s="79" t="s">
        <v>0</v>
      </c>
      <c r="F51" s="9" t="s">
        <v>425</v>
      </c>
      <c r="G51" s="9" t="s">
        <v>426</v>
      </c>
      <c r="H51" s="9" t="s">
        <v>34</v>
      </c>
      <c r="I51" s="9" t="s">
        <v>264</v>
      </c>
      <c r="J51" s="9" t="s">
        <v>132</v>
      </c>
      <c r="K51" s="9" t="s">
        <v>132</v>
      </c>
      <c r="L51" s="9" t="s">
        <v>132</v>
      </c>
      <c r="M51" s="9" t="s">
        <v>132</v>
      </c>
      <c r="N51" s="9" t="s">
        <v>265</v>
      </c>
      <c r="O51" s="9" t="s">
        <v>265</v>
      </c>
      <c r="P51" s="98" t="s">
        <v>265</v>
      </c>
      <c r="Q51" s="39"/>
      <c r="R51" s="9" t="s">
        <v>266</v>
      </c>
      <c r="S51" s="41"/>
      <c r="T51" s="102" t="s">
        <v>427</v>
      </c>
    </row>
    <row r="52" spans="1:20" ht="31.2" x14ac:dyDescent="0.3">
      <c r="A52" s="39" t="s">
        <v>132</v>
      </c>
      <c r="B52" s="74" t="str">
        <f t="shared" si="1"/>
        <v>OW Schematron</v>
      </c>
      <c r="C52" s="78" t="s">
        <v>356</v>
      </c>
      <c r="D52" s="83" t="s">
        <v>357</v>
      </c>
      <c r="E52" s="79" t="s">
        <v>0</v>
      </c>
      <c r="F52" s="9" t="s">
        <v>425</v>
      </c>
      <c r="G52" s="9" t="s">
        <v>426</v>
      </c>
      <c r="H52" s="9" t="s">
        <v>34</v>
      </c>
      <c r="I52" s="9" t="s">
        <v>264</v>
      </c>
      <c r="J52" s="9" t="s">
        <v>132</v>
      </c>
      <c r="K52" s="9" t="s">
        <v>132</v>
      </c>
      <c r="L52" s="9" t="s">
        <v>132</v>
      </c>
      <c r="M52" s="9" t="s">
        <v>132</v>
      </c>
      <c r="N52" s="9" t="s">
        <v>265</v>
      </c>
      <c r="O52" s="9" t="s">
        <v>265</v>
      </c>
      <c r="P52" s="98" t="s">
        <v>265</v>
      </c>
      <c r="Q52" s="39"/>
      <c r="R52" s="9" t="s">
        <v>266</v>
      </c>
      <c r="S52" s="41"/>
      <c r="T52" s="102" t="s">
        <v>427</v>
      </c>
    </row>
    <row r="53" spans="1:20" ht="31.2" x14ac:dyDescent="0.3">
      <c r="A53" s="39" t="s">
        <v>132</v>
      </c>
      <c r="B53" s="74" t="str">
        <f t="shared" si="1"/>
        <v>OW Schematron</v>
      </c>
      <c r="C53" s="78" t="s">
        <v>358</v>
      </c>
      <c r="D53" s="83" t="s">
        <v>359</v>
      </c>
      <c r="E53" s="79" t="s">
        <v>0</v>
      </c>
      <c r="F53" s="9" t="s">
        <v>425</v>
      </c>
      <c r="G53" s="9" t="s">
        <v>426</v>
      </c>
      <c r="H53" s="9" t="s">
        <v>34</v>
      </c>
      <c r="I53" s="9" t="s">
        <v>264</v>
      </c>
      <c r="J53" s="9" t="s">
        <v>132</v>
      </c>
      <c r="K53" s="9" t="s">
        <v>132</v>
      </c>
      <c r="L53" s="9" t="s">
        <v>132</v>
      </c>
      <c r="M53" s="9" t="s">
        <v>132</v>
      </c>
      <c r="N53" s="9" t="s">
        <v>265</v>
      </c>
      <c r="O53" s="9" t="s">
        <v>265</v>
      </c>
      <c r="P53" s="98" t="s">
        <v>265</v>
      </c>
      <c r="Q53" s="39"/>
      <c r="R53" s="9" t="s">
        <v>266</v>
      </c>
      <c r="S53" s="41"/>
      <c r="T53" s="102" t="s">
        <v>427</v>
      </c>
    </row>
    <row r="54" spans="1:20" ht="15.6" x14ac:dyDescent="0.3">
      <c r="A54" s="39" t="s">
        <v>132</v>
      </c>
      <c r="B54" s="74" t="str">
        <f t="shared" si="1"/>
        <v>OW Schematron</v>
      </c>
      <c r="C54" s="75" t="s">
        <v>360</v>
      </c>
      <c r="D54" s="75" t="s">
        <v>361</v>
      </c>
      <c r="E54" s="79" t="s">
        <v>0</v>
      </c>
      <c r="F54" s="9" t="s">
        <v>425</v>
      </c>
      <c r="G54" s="9" t="s">
        <v>426</v>
      </c>
      <c r="H54" s="9" t="s">
        <v>34</v>
      </c>
      <c r="I54" s="9" t="s">
        <v>264</v>
      </c>
      <c r="J54" s="9" t="s">
        <v>132</v>
      </c>
      <c r="K54" s="9" t="s">
        <v>132</v>
      </c>
      <c r="L54" s="9" t="s">
        <v>132</v>
      </c>
      <c r="M54" s="9" t="s">
        <v>132</v>
      </c>
      <c r="N54" s="9" t="s">
        <v>265</v>
      </c>
      <c r="O54" s="9" t="s">
        <v>265</v>
      </c>
      <c r="P54" s="98" t="s">
        <v>265</v>
      </c>
      <c r="Q54" s="39"/>
      <c r="R54" s="9" t="s">
        <v>266</v>
      </c>
      <c r="S54" s="41"/>
      <c r="T54" s="102" t="s">
        <v>427</v>
      </c>
    </row>
    <row r="55" spans="1:20" ht="31.2" x14ac:dyDescent="0.3">
      <c r="A55" s="39" t="s">
        <v>132</v>
      </c>
      <c r="B55" s="74" t="str">
        <f t="shared" ref="B55:B90" si="2">B54</f>
        <v>OW Schematron</v>
      </c>
      <c r="C55" s="78" t="s">
        <v>362</v>
      </c>
      <c r="D55" s="83" t="s">
        <v>363</v>
      </c>
      <c r="E55" s="79" t="s">
        <v>0</v>
      </c>
      <c r="F55" s="9" t="s">
        <v>425</v>
      </c>
      <c r="G55" s="9" t="s">
        <v>426</v>
      </c>
      <c r="H55" s="9" t="s">
        <v>34</v>
      </c>
      <c r="I55" s="9" t="s">
        <v>264</v>
      </c>
      <c r="J55" s="9" t="s">
        <v>132</v>
      </c>
      <c r="K55" s="9" t="s">
        <v>132</v>
      </c>
      <c r="L55" s="9" t="s">
        <v>132</v>
      </c>
      <c r="M55" s="9" t="s">
        <v>132</v>
      </c>
      <c r="N55" s="9" t="s">
        <v>265</v>
      </c>
      <c r="O55" s="9" t="s">
        <v>265</v>
      </c>
      <c r="P55" s="98" t="s">
        <v>265</v>
      </c>
      <c r="Q55" s="39"/>
      <c r="R55" s="9" t="s">
        <v>266</v>
      </c>
      <c r="S55" s="41"/>
      <c r="T55" s="102" t="s">
        <v>427</v>
      </c>
    </row>
    <row r="56" spans="1:20" ht="15.6" x14ac:dyDescent="0.3">
      <c r="A56" s="39" t="s">
        <v>132</v>
      </c>
      <c r="B56" s="74" t="str">
        <f t="shared" si="2"/>
        <v>OW Schematron</v>
      </c>
      <c r="C56" s="78" t="s">
        <v>364</v>
      </c>
      <c r="D56" s="83" t="s">
        <v>365</v>
      </c>
      <c r="E56" s="79" t="s">
        <v>0</v>
      </c>
      <c r="F56" s="9" t="s">
        <v>425</v>
      </c>
      <c r="G56" s="9" t="s">
        <v>426</v>
      </c>
      <c r="H56" s="9" t="s">
        <v>34</v>
      </c>
      <c r="I56" s="9" t="s">
        <v>264</v>
      </c>
      <c r="J56" s="9" t="s">
        <v>132</v>
      </c>
      <c r="K56" s="9" t="s">
        <v>132</v>
      </c>
      <c r="L56" s="9" t="s">
        <v>132</v>
      </c>
      <c r="M56" s="9" t="s">
        <v>132</v>
      </c>
      <c r="N56" s="9" t="s">
        <v>265</v>
      </c>
      <c r="O56" s="9" t="s">
        <v>265</v>
      </c>
      <c r="P56" s="98" t="s">
        <v>265</v>
      </c>
      <c r="Q56" s="39"/>
      <c r="R56" s="9" t="s">
        <v>266</v>
      </c>
      <c r="S56" s="68"/>
      <c r="T56" s="102" t="s">
        <v>427</v>
      </c>
    </row>
    <row r="57" spans="1:20" ht="31.2" x14ac:dyDescent="0.3">
      <c r="A57" s="39" t="s">
        <v>132</v>
      </c>
      <c r="B57" s="74" t="str">
        <f t="shared" si="2"/>
        <v>OW Schematron</v>
      </c>
      <c r="C57" s="78" t="s">
        <v>366</v>
      </c>
      <c r="D57" s="83" t="s">
        <v>367</v>
      </c>
      <c r="E57" s="79" t="s">
        <v>0</v>
      </c>
      <c r="F57" s="9" t="s">
        <v>425</v>
      </c>
      <c r="G57" s="9" t="s">
        <v>426</v>
      </c>
      <c r="H57" s="9" t="s">
        <v>34</v>
      </c>
      <c r="I57" s="9" t="s">
        <v>264</v>
      </c>
      <c r="J57" s="9" t="s">
        <v>132</v>
      </c>
      <c r="K57" s="9" t="s">
        <v>132</v>
      </c>
      <c r="L57" s="9" t="s">
        <v>132</v>
      </c>
      <c r="M57" s="9" t="s">
        <v>132</v>
      </c>
      <c r="N57" s="9" t="s">
        <v>265</v>
      </c>
      <c r="O57" s="9" t="s">
        <v>265</v>
      </c>
      <c r="P57" s="98" t="s">
        <v>265</v>
      </c>
      <c r="Q57" s="39"/>
      <c r="R57" s="9" t="s">
        <v>266</v>
      </c>
      <c r="S57" s="41"/>
      <c r="T57" s="102" t="s">
        <v>427</v>
      </c>
    </row>
    <row r="58" spans="1:20" ht="31.2" x14ac:dyDescent="0.3">
      <c r="A58" s="39" t="s">
        <v>132</v>
      </c>
      <c r="B58" s="74" t="str">
        <f t="shared" si="2"/>
        <v>OW Schematron</v>
      </c>
      <c r="C58" s="78" t="s">
        <v>368</v>
      </c>
      <c r="D58" s="83" t="s">
        <v>369</v>
      </c>
      <c r="E58" s="79" t="s">
        <v>0</v>
      </c>
      <c r="F58" s="9" t="s">
        <v>425</v>
      </c>
      <c r="G58" s="9" t="s">
        <v>426</v>
      </c>
      <c r="H58" s="9" t="s">
        <v>34</v>
      </c>
      <c r="I58" s="9" t="s">
        <v>264</v>
      </c>
      <c r="J58" s="9" t="s">
        <v>132</v>
      </c>
      <c r="K58" s="9" t="s">
        <v>132</v>
      </c>
      <c r="L58" s="9" t="s">
        <v>132</v>
      </c>
      <c r="M58" s="9" t="s">
        <v>132</v>
      </c>
      <c r="N58" s="9" t="s">
        <v>265</v>
      </c>
      <c r="O58" s="9" t="s">
        <v>265</v>
      </c>
      <c r="P58" s="98" t="s">
        <v>265</v>
      </c>
      <c r="Q58" s="39"/>
      <c r="R58" s="9" t="s">
        <v>266</v>
      </c>
      <c r="S58" s="68"/>
      <c r="T58" s="102" t="s">
        <v>427</v>
      </c>
    </row>
    <row r="59" spans="1:20" ht="31.2" x14ac:dyDescent="0.3">
      <c r="A59" s="39" t="s">
        <v>132</v>
      </c>
      <c r="B59" s="74" t="str">
        <f t="shared" si="2"/>
        <v>OW Schematron</v>
      </c>
      <c r="C59" s="78" t="s">
        <v>370</v>
      </c>
      <c r="D59" s="83" t="s">
        <v>371</v>
      </c>
      <c r="E59" s="79" t="s">
        <v>0</v>
      </c>
      <c r="F59" s="9" t="s">
        <v>425</v>
      </c>
      <c r="G59" s="9" t="s">
        <v>426</v>
      </c>
      <c r="H59" s="9" t="s">
        <v>34</v>
      </c>
      <c r="I59" s="9" t="s">
        <v>264</v>
      </c>
      <c r="J59" s="9" t="s">
        <v>132</v>
      </c>
      <c r="K59" s="9" t="s">
        <v>132</v>
      </c>
      <c r="L59" s="9" t="s">
        <v>132</v>
      </c>
      <c r="M59" s="9" t="s">
        <v>132</v>
      </c>
      <c r="N59" s="9" t="s">
        <v>265</v>
      </c>
      <c r="O59" s="9" t="s">
        <v>265</v>
      </c>
      <c r="P59" s="98" t="s">
        <v>265</v>
      </c>
      <c r="Q59" s="39"/>
      <c r="R59" s="9" t="s">
        <v>266</v>
      </c>
      <c r="S59" s="41"/>
      <c r="T59" s="102" t="s">
        <v>427</v>
      </c>
    </row>
    <row r="60" spans="1:20" ht="15.6" x14ac:dyDescent="0.3">
      <c r="A60" s="39" t="s">
        <v>132</v>
      </c>
      <c r="B60" s="74" t="str">
        <f t="shared" si="2"/>
        <v>OW Schematron</v>
      </c>
      <c r="C60" s="78" t="s">
        <v>372</v>
      </c>
      <c r="D60" s="83" t="s">
        <v>373</v>
      </c>
      <c r="E60" s="79" t="s">
        <v>0</v>
      </c>
      <c r="F60" s="9" t="s">
        <v>425</v>
      </c>
      <c r="G60" s="9" t="s">
        <v>426</v>
      </c>
      <c r="H60" s="9" t="s">
        <v>34</v>
      </c>
      <c r="I60" s="9" t="s">
        <v>264</v>
      </c>
      <c r="J60" s="9" t="s">
        <v>132</v>
      </c>
      <c r="K60" s="9" t="s">
        <v>132</v>
      </c>
      <c r="L60" s="9" t="s">
        <v>132</v>
      </c>
      <c r="M60" s="9" t="s">
        <v>132</v>
      </c>
      <c r="N60" s="9" t="s">
        <v>265</v>
      </c>
      <c r="O60" s="9" t="s">
        <v>265</v>
      </c>
      <c r="P60" s="98" t="s">
        <v>265</v>
      </c>
      <c r="Q60" s="39"/>
      <c r="R60" s="9" t="s">
        <v>266</v>
      </c>
      <c r="S60" s="41"/>
      <c r="T60" s="102" t="s">
        <v>427</v>
      </c>
    </row>
    <row r="61" spans="1:20" ht="31.2" x14ac:dyDescent="0.3">
      <c r="A61" s="39" t="s">
        <v>132</v>
      </c>
      <c r="B61" s="74" t="str">
        <f t="shared" si="2"/>
        <v>OW Schematron</v>
      </c>
      <c r="C61" s="78" t="s">
        <v>374</v>
      </c>
      <c r="D61" s="83" t="s">
        <v>375</v>
      </c>
      <c r="E61" s="79" t="s">
        <v>0</v>
      </c>
      <c r="F61" s="9" t="s">
        <v>425</v>
      </c>
      <c r="G61" s="9" t="s">
        <v>426</v>
      </c>
      <c r="H61" s="9" t="s">
        <v>34</v>
      </c>
      <c r="I61" s="9" t="s">
        <v>264</v>
      </c>
      <c r="J61" s="9" t="s">
        <v>132</v>
      </c>
      <c r="K61" s="9" t="s">
        <v>132</v>
      </c>
      <c r="L61" s="9" t="s">
        <v>132</v>
      </c>
      <c r="M61" s="9" t="s">
        <v>132</v>
      </c>
      <c r="N61" s="9" t="s">
        <v>265</v>
      </c>
      <c r="O61" s="9" t="s">
        <v>265</v>
      </c>
      <c r="P61" s="98" t="s">
        <v>265</v>
      </c>
      <c r="Q61" s="39"/>
      <c r="R61" s="9" t="s">
        <v>266</v>
      </c>
      <c r="S61" s="41"/>
      <c r="T61" s="102" t="s">
        <v>427</v>
      </c>
    </row>
    <row r="62" spans="1:20" ht="15.6" x14ac:dyDescent="0.3">
      <c r="A62" s="39" t="s">
        <v>132</v>
      </c>
      <c r="B62" s="74" t="str">
        <f t="shared" si="2"/>
        <v>OW Schematron</v>
      </c>
      <c r="C62" s="78" t="s">
        <v>376</v>
      </c>
      <c r="D62" s="83" t="s">
        <v>377</v>
      </c>
      <c r="E62" s="79" t="s">
        <v>0</v>
      </c>
      <c r="F62" s="9" t="s">
        <v>425</v>
      </c>
      <c r="G62" s="9" t="s">
        <v>426</v>
      </c>
      <c r="H62" s="9" t="s">
        <v>34</v>
      </c>
      <c r="I62" s="9" t="s">
        <v>264</v>
      </c>
      <c r="J62" s="9" t="s">
        <v>132</v>
      </c>
      <c r="K62" s="9" t="s">
        <v>132</v>
      </c>
      <c r="L62" s="9" t="s">
        <v>132</v>
      </c>
      <c r="M62" s="9" t="s">
        <v>132</v>
      </c>
      <c r="N62" s="9" t="s">
        <v>265</v>
      </c>
      <c r="O62" s="9" t="s">
        <v>265</v>
      </c>
      <c r="P62" s="98" t="s">
        <v>265</v>
      </c>
      <c r="Q62" s="39"/>
      <c r="R62" s="9" t="s">
        <v>266</v>
      </c>
      <c r="S62" s="41"/>
      <c r="T62" s="102" t="s">
        <v>427</v>
      </c>
    </row>
    <row r="63" spans="1:20" ht="15.6" x14ac:dyDescent="0.3">
      <c r="A63" s="39" t="s">
        <v>132</v>
      </c>
      <c r="B63" s="74" t="str">
        <f t="shared" si="2"/>
        <v>OW Schematron</v>
      </c>
      <c r="C63" s="78" t="s">
        <v>378</v>
      </c>
      <c r="D63" s="83" t="s">
        <v>379</v>
      </c>
      <c r="E63" s="79" t="s">
        <v>0</v>
      </c>
      <c r="F63" s="9" t="s">
        <v>425</v>
      </c>
      <c r="G63" s="9" t="s">
        <v>426</v>
      </c>
      <c r="H63" s="9" t="s">
        <v>34</v>
      </c>
      <c r="I63" s="9" t="s">
        <v>264</v>
      </c>
      <c r="J63" s="9" t="s">
        <v>132</v>
      </c>
      <c r="K63" s="9" t="s">
        <v>132</v>
      </c>
      <c r="L63" s="9" t="s">
        <v>132</v>
      </c>
      <c r="M63" s="9" t="s">
        <v>132</v>
      </c>
      <c r="N63" s="9" t="s">
        <v>265</v>
      </c>
      <c r="O63" s="9" t="s">
        <v>265</v>
      </c>
      <c r="P63" s="98" t="s">
        <v>265</v>
      </c>
      <c r="Q63" s="39"/>
      <c r="R63" s="9" t="s">
        <v>266</v>
      </c>
      <c r="S63" s="41"/>
      <c r="T63" s="102" t="s">
        <v>427</v>
      </c>
    </row>
    <row r="64" spans="1:20" ht="15.6" x14ac:dyDescent="0.3">
      <c r="A64" s="39" t="s">
        <v>132</v>
      </c>
      <c r="B64" s="74" t="str">
        <f t="shared" si="2"/>
        <v>OW Schematron</v>
      </c>
      <c r="C64" s="78" t="s">
        <v>380</v>
      </c>
      <c r="D64" s="83" t="s">
        <v>381</v>
      </c>
      <c r="E64" s="79" t="s">
        <v>0</v>
      </c>
      <c r="F64" s="9" t="s">
        <v>425</v>
      </c>
      <c r="G64" s="9" t="s">
        <v>426</v>
      </c>
      <c r="H64" s="9" t="s">
        <v>34</v>
      </c>
      <c r="I64" s="9" t="s">
        <v>264</v>
      </c>
      <c r="J64" s="9" t="s">
        <v>132</v>
      </c>
      <c r="K64" s="9" t="s">
        <v>132</v>
      </c>
      <c r="L64" s="9" t="s">
        <v>132</v>
      </c>
      <c r="M64" s="9" t="s">
        <v>132</v>
      </c>
      <c r="N64" s="9" t="s">
        <v>265</v>
      </c>
      <c r="O64" s="9" t="s">
        <v>265</v>
      </c>
      <c r="P64" s="98" t="s">
        <v>265</v>
      </c>
      <c r="Q64" s="39"/>
      <c r="R64" s="9" t="s">
        <v>266</v>
      </c>
      <c r="S64" s="41"/>
      <c r="T64" s="102" t="s">
        <v>427</v>
      </c>
    </row>
    <row r="65" spans="1:21" ht="31.2" x14ac:dyDescent="0.3">
      <c r="A65" s="39" t="s">
        <v>132</v>
      </c>
      <c r="B65" s="74" t="str">
        <f t="shared" si="2"/>
        <v>OW Schematron</v>
      </c>
      <c r="C65" s="78" t="s">
        <v>382</v>
      </c>
      <c r="D65" s="83" t="s">
        <v>383</v>
      </c>
      <c r="E65" s="79" t="s">
        <v>0</v>
      </c>
      <c r="F65" s="9" t="s">
        <v>425</v>
      </c>
      <c r="G65" s="9" t="s">
        <v>426</v>
      </c>
      <c r="H65" s="9" t="s">
        <v>34</v>
      </c>
      <c r="I65" s="9" t="s">
        <v>264</v>
      </c>
      <c r="J65" s="9" t="s">
        <v>132</v>
      </c>
      <c r="K65" s="9" t="s">
        <v>132</v>
      </c>
      <c r="L65" s="9" t="s">
        <v>132</v>
      </c>
      <c r="M65" s="9" t="s">
        <v>132</v>
      </c>
      <c r="N65" s="9" t="s">
        <v>265</v>
      </c>
      <c r="O65" s="9" t="s">
        <v>265</v>
      </c>
      <c r="P65" s="98" t="s">
        <v>265</v>
      </c>
      <c r="Q65" s="39"/>
      <c r="R65" s="9" t="s">
        <v>266</v>
      </c>
      <c r="S65" s="41"/>
      <c r="T65" s="102" t="s">
        <v>427</v>
      </c>
    </row>
    <row r="66" spans="1:21" ht="15.6" x14ac:dyDescent="0.3">
      <c r="A66" s="39" t="s">
        <v>132</v>
      </c>
      <c r="B66" s="74" t="str">
        <f t="shared" si="2"/>
        <v>OW Schematron</v>
      </c>
      <c r="C66" s="78" t="s">
        <v>384</v>
      </c>
      <c r="D66" s="83" t="s">
        <v>385</v>
      </c>
      <c r="E66" s="79" t="s">
        <v>0</v>
      </c>
      <c r="F66" s="9" t="s">
        <v>425</v>
      </c>
      <c r="G66" s="9" t="s">
        <v>426</v>
      </c>
      <c r="H66" s="9" t="s">
        <v>34</v>
      </c>
      <c r="I66" s="9" t="s">
        <v>264</v>
      </c>
      <c r="J66" s="9" t="s">
        <v>132</v>
      </c>
      <c r="K66" s="9" t="s">
        <v>132</v>
      </c>
      <c r="L66" s="9" t="s">
        <v>132</v>
      </c>
      <c r="M66" s="9" t="s">
        <v>132</v>
      </c>
      <c r="N66" s="9" t="s">
        <v>265</v>
      </c>
      <c r="O66" s="9" t="s">
        <v>265</v>
      </c>
      <c r="P66" s="98" t="s">
        <v>265</v>
      </c>
      <c r="Q66" s="105"/>
      <c r="R66" s="9" t="s">
        <v>266</v>
      </c>
      <c r="S66" s="68"/>
      <c r="T66" s="102" t="s">
        <v>427</v>
      </c>
    </row>
    <row r="67" spans="1:21" ht="31.2" x14ac:dyDescent="0.3">
      <c r="A67" s="39" t="s">
        <v>132</v>
      </c>
      <c r="B67" s="74" t="str">
        <f t="shared" si="2"/>
        <v>OW Schematron</v>
      </c>
      <c r="C67" s="78" t="s">
        <v>386</v>
      </c>
      <c r="D67" s="83" t="s">
        <v>387</v>
      </c>
      <c r="E67" s="79" t="s">
        <v>0</v>
      </c>
      <c r="F67" s="9" t="s">
        <v>425</v>
      </c>
      <c r="G67" s="9" t="s">
        <v>426</v>
      </c>
      <c r="H67" s="9" t="s">
        <v>34</v>
      </c>
      <c r="I67" s="9" t="s">
        <v>264</v>
      </c>
      <c r="J67" s="9" t="s">
        <v>132</v>
      </c>
      <c r="K67" s="9" t="s">
        <v>132</v>
      </c>
      <c r="L67" s="9" t="s">
        <v>132</v>
      </c>
      <c r="M67" s="9" t="s">
        <v>132</v>
      </c>
      <c r="N67" s="9" t="s">
        <v>265</v>
      </c>
      <c r="O67" s="9" t="s">
        <v>265</v>
      </c>
      <c r="P67" s="98" t="s">
        <v>265</v>
      </c>
      <c r="Q67" s="39"/>
      <c r="R67" s="9" t="s">
        <v>266</v>
      </c>
      <c r="S67" s="41"/>
      <c r="T67" s="102" t="s">
        <v>427</v>
      </c>
    </row>
    <row r="68" spans="1:21" s="43" customFormat="1" ht="15.6" x14ac:dyDescent="0.3">
      <c r="A68" s="39" t="s">
        <v>132</v>
      </c>
      <c r="B68" s="74" t="str">
        <f t="shared" si="2"/>
        <v>OW Schematron</v>
      </c>
      <c r="C68" s="78" t="s">
        <v>388</v>
      </c>
      <c r="D68" s="84" t="s">
        <v>389</v>
      </c>
      <c r="E68" s="79" t="s">
        <v>0</v>
      </c>
      <c r="F68" s="9" t="s">
        <v>425</v>
      </c>
      <c r="G68" s="9" t="s">
        <v>426</v>
      </c>
      <c r="H68" s="9" t="s">
        <v>34</v>
      </c>
      <c r="I68" s="9" t="s">
        <v>264</v>
      </c>
      <c r="J68" s="9" t="s">
        <v>132</v>
      </c>
      <c r="K68" s="9" t="s">
        <v>132</v>
      </c>
      <c r="L68" s="9" t="s">
        <v>132</v>
      </c>
      <c r="M68" s="9" t="s">
        <v>132</v>
      </c>
      <c r="N68" s="9" t="s">
        <v>265</v>
      </c>
      <c r="O68" s="9" t="s">
        <v>265</v>
      </c>
      <c r="P68" s="98" t="s">
        <v>265</v>
      </c>
      <c r="Q68" s="106"/>
      <c r="R68" s="9" t="s">
        <v>266</v>
      </c>
      <c r="S68" s="80"/>
      <c r="T68" s="102" t="s">
        <v>427</v>
      </c>
    </row>
    <row r="69" spans="1:21" ht="15.6" x14ac:dyDescent="0.3">
      <c r="A69" s="39" t="s">
        <v>132</v>
      </c>
      <c r="B69" s="74" t="str">
        <f t="shared" si="2"/>
        <v>OW Schematron</v>
      </c>
      <c r="C69" s="78" t="s">
        <v>390</v>
      </c>
      <c r="D69" s="84" t="s">
        <v>391</v>
      </c>
      <c r="E69" s="79" t="s">
        <v>0</v>
      </c>
      <c r="F69" s="9" t="s">
        <v>425</v>
      </c>
      <c r="G69" s="9" t="s">
        <v>426</v>
      </c>
      <c r="H69" s="9" t="s">
        <v>34</v>
      </c>
      <c r="I69" s="9" t="s">
        <v>264</v>
      </c>
      <c r="J69" s="9" t="s">
        <v>132</v>
      </c>
      <c r="K69" s="9" t="s">
        <v>132</v>
      </c>
      <c r="L69" s="9" t="s">
        <v>132</v>
      </c>
      <c r="M69" s="9" t="s">
        <v>132</v>
      </c>
      <c r="N69" s="9" t="s">
        <v>265</v>
      </c>
      <c r="O69" s="9" t="s">
        <v>265</v>
      </c>
      <c r="P69" s="98" t="s">
        <v>265</v>
      </c>
      <c r="Q69" s="39"/>
      <c r="R69" s="9" t="s">
        <v>266</v>
      </c>
      <c r="S69" s="41"/>
      <c r="T69" s="102" t="s">
        <v>427</v>
      </c>
    </row>
    <row r="70" spans="1:21" ht="15.6" x14ac:dyDescent="0.3">
      <c r="A70" s="39" t="s">
        <v>132</v>
      </c>
      <c r="B70" s="74" t="str">
        <f t="shared" si="2"/>
        <v>OW Schematron</v>
      </c>
      <c r="C70" s="78" t="s">
        <v>392</v>
      </c>
      <c r="D70" s="84" t="s">
        <v>393</v>
      </c>
      <c r="E70" s="79" t="s">
        <v>0</v>
      </c>
      <c r="F70" s="9" t="s">
        <v>425</v>
      </c>
      <c r="G70" s="9" t="s">
        <v>426</v>
      </c>
      <c r="H70" s="9" t="s">
        <v>34</v>
      </c>
      <c r="I70" s="9" t="s">
        <v>264</v>
      </c>
      <c r="J70" s="9" t="s">
        <v>132</v>
      </c>
      <c r="K70" s="9" t="s">
        <v>132</v>
      </c>
      <c r="L70" s="9" t="s">
        <v>132</v>
      </c>
      <c r="M70" s="9" t="s">
        <v>132</v>
      </c>
      <c r="N70" s="9" t="s">
        <v>265</v>
      </c>
      <c r="O70" s="9" t="s">
        <v>265</v>
      </c>
      <c r="P70" s="98" t="s">
        <v>265</v>
      </c>
      <c r="Q70" s="39"/>
      <c r="R70" s="9" t="s">
        <v>266</v>
      </c>
      <c r="S70" s="41"/>
      <c r="T70" s="102" t="s">
        <v>427</v>
      </c>
    </row>
    <row r="71" spans="1:21" ht="15.6" x14ac:dyDescent="0.3">
      <c r="A71" s="39" t="s">
        <v>132</v>
      </c>
      <c r="B71" s="74" t="s">
        <v>421</v>
      </c>
      <c r="C71" s="78" t="s">
        <v>268</v>
      </c>
      <c r="D71" s="85" t="s">
        <v>412</v>
      </c>
      <c r="E71" s="79" t="s">
        <v>0</v>
      </c>
      <c r="F71" s="9" t="s">
        <v>425</v>
      </c>
      <c r="G71" s="9" t="s">
        <v>426</v>
      </c>
      <c r="H71" s="9" t="s">
        <v>34</v>
      </c>
      <c r="I71" s="9" t="s">
        <v>264</v>
      </c>
      <c r="J71" s="9" t="s">
        <v>132</v>
      </c>
      <c r="K71" s="9" t="s">
        <v>132</v>
      </c>
      <c r="L71" s="9" t="s">
        <v>132</v>
      </c>
      <c r="M71" s="9" t="s">
        <v>132</v>
      </c>
      <c r="N71" s="9" t="s">
        <v>265</v>
      </c>
      <c r="O71" s="9" t="s">
        <v>265</v>
      </c>
      <c r="P71" s="98" t="s">
        <v>265</v>
      </c>
      <c r="Q71" s="39"/>
      <c r="R71" s="9" t="s">
        <v>266</v>
      </c>
      <c r="S71" s="41"/>
      <c r="T71" s="102" t="s">
        <v>427</v>
      </c>
    </row>
    <row r="72" spans="1:21" ht="15.6" x14ac:dyDescent="0.3">
      <c r="A72" s="39" t="s">
        <v>132</v>
      </c>
      <c r="B72" s="74" t="str">
        <f t="shared" si="2"/>
        <v>Geo</v>
      </c>
      <c r="C72" s="78" t="s">
        <v>268</v>
      </c>
      <c r="D72" s="85" t="s">
        <v>394</v>
      </c>
      <c r="E72" s="79" t="s">
        <v>0</v>
      </c>
      <c r="F72" s="9" t="s">
        <v>425</v>
      </c>
      <c r="G72" s="9" t="s">
        <v>426</v>
      </c>
      <c r="H72" s="9" t="s">
        <v>34</v>
      </c>
      <c r="I72" s="9" t="s">
        <v>264</v>
      </c>
      <c r="J72" s="9" t="s">
        <v>132</v>
      </c>
      <c r="K72" s="9" t="s">
        <v>132</v>
      </c>
      <c r="L72" s="9" t="s">
        <v>132</v>
      </c>
      <c r="M72" s="9" t="s">
        <v>132</v>
      </c>
      <c r="N72" s="9" t="s">
        <v>265</v>
      </c>
      <c r="O72" s="9" t="s">
        <v>265</v>
      </c>
      <c r="P72" s="98" t="s">
        <v>265</v>
      </c>
      <c r="Q72" s="39"/>
      <c r="R72" s="9" t="s">
        <v>266</v>
      </c>
      <c r="S72" s="41"/>
      <c r="T72" s="102" t="s">
        <v>427</v>
      </c>
    </row>
    <row r="73" spans="1:21" ht="15.6" x14ac:dyDescent="0.3">
      <c r="A73" s="39" t="s">
        <v>132</v>
      </c>
      <c r="B73" s="74" t="str">
        <f t="shared" si="2"/>
        <v>Geo</v>
      </c>
      <c r="C73" s="78" t="s">
        <v>268</v>
      </c>
      <c r="D73" s="75" t="s">
        <v>423</v>
      </c>
      <c r="E73" s="79" t="s">
        <v>0</v>
      </c>
      <c r="F73" s="9" t="s">
        <v>425</v>
      </c>
      <c r="G73" s="9" t="s">
        <v>426</v>
      </c>
      <c r="H73" s="9" t="s">
        <v>34</v>
      </c>
      <c r="I73" s="9" t="s">
        <v>264</v>
      </c>
      <c r="J73" s="9" t="s">
        <v>132</v>
      </c>
      <c r="K73" s="9" t="s">
        <v>132</v>
      </c>
      <c r="L73" s="9" t="s">
        <v>132</v>
      </c>
      <c r="M73" s="9" t="s">
        <v>132</v>
      </c>
      <c r="N73" s="9" t="s">
        <v>265</v>
      </c>
      <c r="O73" s="9" t="s">
        <v>265</v>
      </c>
      <c r="P73" s="98" t="s">
        <v>265</v>
      </c>
      <c r="Q73" s="39"/>
      <c r="R73" s="9" t="s">
        <v>266</v>
      </c>
      <c r="S73" s="41"/>
      <c r="T73" s="102" t="s">
        <v>427</v>
      </c>
    </row>
    <row r="74" spans="1:21" ht="15.6" x14ac:dyDescent="0.3">
      <c r="A74" s="39" t="s">
        <v>132</v>
      </c>
      <c r="B74" s="74" t="str">
        <f t="shared" si="2"/>
        <v>Geo</v>
      </c>
      <c r="C74" s="78" t="s">
        <v>395</v>
      </c>
      <c r="D74" s="81"/>
      <c r="E74" s="79" t="s">
        <v>0</v>
      </c>
      <c r="F74" s="9" t="s">
        <v>425</v>
      </c>
      <c r="G74" s="9" t="s">
        <v>426</v>
      </c>
      <c r="H74" s="9" t="s">
        <v>34</v>
      </c>
      <c r="I74" s="9" t="s">
        <v>264</v>
      </c>
      <c r="J74" s="9" t="s">
        <v>132</v>
      </c>
      <c r="K74" s="9" t="s">
        <v>132</v>
      </c>
      <c r="L74" s="9" t="s">
        <v>132</v>
      </c>
      <c r="M74" s="9" t="s">
        <v>132</v>
      </c>
      <c r="N74" s="9" t="s">
        <v>265</v>
      </c>
      <c r="O74" s="9" t="s">
        <v>265</v>
      </c>
      <c r="P74" s="98" t="s">
        <v>265</v>
      </c>
      <c r="Q74" s="39"/>
      <c r="R74" s="9" t="s">
        <v>266</v>
      </c>
      <c r="S74" s="41"/>
      <c r="T74" s="102" t="s">
        <v>427</v>
      </c>
    </row>
    <row r="75" spans="1:21" ht="15.6" x14ac:dyDescent="0.3">
      <c r="A75" s="39" t="s">
        <v>132</v>
      </c>
      <c r="B75" s="74" t="s">
        <v>422</v>
      </c>
      <c r="C75" s="78" t="s">
        <v>268</v>
      </c>
      <c r="D75" s="84" t="s">
        <v>396</v>
      </c>
      <c r="E75" s="79" t="s">
        <v>0</v>
      </c>
      <c r="F75" s="9" t="s">
        <v>425</v>
      </c>
      <c r="G75" s="9" t="s">
        <v>426</v>
      </c>
      <c r="H75" s="9" t="s">
        <v>34</v>
      </c>
      <c r="I75" s="9" t="s">
        <v>264</v>
      </c>
      <c r="J75" s="9" t="s">
        <v>132</v>
      </c>
      <c r="K75" s="9" t="s">
        <v>132</v>
      </c>
      <c r="L75" s="9" t="s">
        <v>132</v>
      </c>
      <c r="M75" s="9" t="s">
        <v>132</v>
      </c>
      <c r="N75" s="9" t="s">
        <v>265</v>
      </c>
      <c r="O75" s="9" t="s">
        <v>265</v>
      </c>
      <c r="P75" s="98" t="s">
        <v>265</v>
      </c>
      <c r="Q75" s="39"/>
      <c r="R75" s="9" t="s">
        <v>266</v>
      </c>
      <c r="S75" s="41"/>
      <c r="T75" s="102" t="s">
        <v>427</v>
      </c>
    </row>
    <row r="76" spans="1:21" ht="15.6" x14ac:dyDescent="0.3">
      <c r="A76" s="39" t="s">
        <v>132</v>
      </c>
      <c r="B76" s="74" t="str">
        <f t="shared" si="2"/>
        <v>Waardelijst</v>
      </c>
      <c r="C76" s="78" t="s">
        <v>271</v>
      </c>
      <c r="D76" s="84" t="s">
        <v>397</v>
      </c>
      <c r="E76" s="79" t="s">
        <v>0</v>
      </c>
      <c r="F76" s="9" t="s">
        <v>425</v>
      </c>
      <c r="G76" s="9" t="s">
        <v>426</v>
      </c>
      <c r="H76" s="9" t="s">
        <v>34</v>
      </c>
      <c r="I76" s="9" t="s">
        <v>264</v>
      </c>
      <c r="J76" s="9" t="s">
        <v>132</v>
      </c>
      <c r="K76" s="9" t="s">
        <v>132</v>
      </c>
      <c r="L76" s="9" t="s">
        <v>132</v>
      </c>
      <c r="M76" s="9" t="s">
        <v>132</v>
      </c>
      <c r="N76" s="9" t="s">
        <v>265</v>
      </c>
      <c r="O76" s="9" t="s">
        <v>265</v>
      </c>
      <c r="P76" s="98" t="s">
        <v>265</v>
      </c>
      <c r="Q76" s="39"/>
      <c r="R76" s="9" t="s">
        <v>266</v>
      </c>
      <c r="S76" s="41"/>
      <c r="T76" s="102" t="s">
        <v>427</v>
      </c>
    </row>
    <row r="77" spans="1:21" ht="15.6" x14ac:dyDescent="0.3">
      <c r="A77" s="39" t="s">
        <v>132</v>
      </c>
      <c r="B77" s="74" t="str">
        <f t="shared" si="2"/>
        <v>Waardelijst</v>
      </c>
      <c r="C77" s="78" t="s">
        <v>273</v>
      </c>
      <c r="D77" s="84" t="s">
        <v>398</v>
      </c>
      <c r="E77" s="79" t="s">
        <v>0</v>
      </c>
      <c r="F77" s="9" t="s">
        <v>425</v>
      </c>
      <c r="G77" s="9" t="s">
        <v>426</v>
      </c>
      <c r="H77" s="9" t="s">
        <v>34</v>
      </c>
      <c r="I77" s="9" t="s">
        <v>264</v>
      </c>
      <c r="J77" s="9" t="s">
        <v>132</v>
      </c>
      <c r="K77" s="9" t="s">
        <v>132</v>
      </c>
      <c r="L77" s="9" t="s">
        <v>132</v>
      </c>
      <c r="M77" s="9" t="s">
        <v>132</v>
      </c>
      <c r="N77" s="9" t="s">
        <v>265</v>
      </c>
      <c r="O77" s="9" t="s">
        <v>265</v>
      </c>
      <c r="P77" s="98" t="s">
        <v>265</v>
      </c>
      <c r="Q77" s="39"/>
      <c r="R77" s="9" t="s">
        <v>266</v>
      </c>
      <c r="S77" s="41"/>
      <c r="T77" s="102" t="s">
        <v>427</v>
      </c>
    </row>
    <row r="78" spans="1:21" ht="31.2" x14ac:dyDescent="0.3">
      <c r="A78" s="39" t="s">
        <v>132</v>
      </c>
      <c r="B78" s="74" t="str">
        <f t="shared" si="2"/>
        <v>Waardelijst</v>
      </c>
      <c r="C78" s="78" t="s">
        <v>275</v>
      </c>
      <c r="D78" s="83" t="s">
        <v>399</v>
      </c>
      <c r="E78" s="9" t="s">
        <v>0</v>
      </c>
      <c r="F78" s="9" t="s">
        <v>425</v>
      </c>
      <c r="G78" s="9" t="s">
        <v>426</v>
      </c>
      <c r="H78" s="9" t="s">
        <v>34</v>
      </c>
      <c r="I78" s="9" t="s">
        <v>264</v>
      </c>
      <c r="J78" s="9" t="s">
        <v>132</v>
      </c>
      <c r="K78" s="9" t="s">
        <v>132</v>
      </c>
      <c r="L78" s="9" t="s">
        <v>132</v>
      </c>
      <c r="M78" s="9" t="s">
        <v>132</v>
      </c>
      <c r="N78" s="9" t="s">
        <v>265</v>
      </c>
      <c r="O78" s="9" t="s">
        <v>265</v>
      </c>
      <c r="P78" s="98" t="s">
        <v>265</v>
      </c>
      <c r="Q78" s="39"/>
      <c r="R78" s="9" t="s">
        <v>266</v>
      </c>
      <c r="S78" s="41"/>
      <c r="T78" s="102" t="s">
        <v>427</v>
      </c>
    </row>
    <row r="79" spans="1:21" s="88" customFormat="1" ht="31.2" x14ac:dyDescent="0.3">
      <c r="A79" s="39" t="s">
        <v>132</v>
      </c>
      <c r="B79" s="74" t="str">
        <f t="shared" si="2"/>
        <v>Waardelijst</v>
      </c>
      <c r="C79" s="86" t="s">
        <v>277</v>
      </c>
      <c r="D79" s="87" t="s">
        <v>400</v>
      </c>
      <c r="E79" s="9" t="s">
        <v>0</v>
      </c>
      <c r="F79" s="9" t="s">
        <v>425</v>
      </c>
      <c r="G79" s="9" t="s">
        <v>426</v>
      </c>
      <c r="H79" s="9" t="s">
        <v>34</v>
      </c>
      <c r="I79" s="9" t="s">
        <v>264</v>
      </c>
      <c r="J79" s="9" t="s">
        <v>132</v>
      </c>
      <c r="K79" s="9" t="s">
        <v>132</v>
      </c>
      <c r="L79" s="9" t="s">
        <v>132</v>
      </c>
      <c r="M79" s="9" t="s">
        <v>132</v>
      </c>
      <c r="N79" s="9" t="s">
        <v>265</v>
      </c>
      <c r="O79" s="9" t="s">
        <v>265</v>
      </c>
      <c r="P79" s="98" t="s">
        <v>265</v>
      </c>
      <c r="Q79" s="39"/>
      <c r="R79" s="9" t="s">
        <v>266</v>
      </c>
      <c r="S79" s="41"/>
      <c r="T79" s="102" t="s">
        <v>427</v>
      </c>
      <c r="U79" s="42"/>
    </row>
    <row r="80" spans="1:21" ht="31.2" x14ac:dyDescent="0.3">
      <c r="A80" s="39" t="s">
        <v>132</v>
      </c>
      <c r="B80" s="74" t="str">
        <f t="shared" si="2"/>
        <v>Waardelijst</v>
      </c>
      <c r="C80" s="78" t="s">
        <v>279</v>
      </c>
      <c r="D80" s="83" t="s">
        <v>401</v>
      </c>
      <c r="E80" s="9" t="s">
        <v>0</v>
      </c>
      <c r="F80" s="9" t="s">
        <v>425</v>
      </c>
      <c r="G80" s="9" t="s">
        <v>426</v>
      </c>
      <c r="H80" s="9" t="s">
        <v>34</v>
      </c>
      <c r="I80" s="9" t="s">
        <v>264</v>
      </c>
      <c r="J80" s="9" t="s">
        <v>132</v>
      </c>
      <c r="K80" s="9" t="s">
        <v>132</v>
      </c>
      <c r="L80" s="9" t="s">
        <v>132</v>
      </c>
      <c r="M80" s="9" t="s">
        <v>132</v>
      </c>
      <c r="N80" s="9" t="s">
        <v>265</v>
      </c>
      <c r="O80" s="9" t="s">
        <v>265</v>
      </c>
      <c r="P80" s="98" t="s">
        <v>265</v>
      </c>
      <c r="Q80" s="39"/>
      <c r="R80" s="9" t="s">
        <v>266</v>
      </c>
      <c r="S80" s="41"/>
      <c r="T80" s="102" t="s">
        <v>427</v>
      </c>
    </row>
    <row r="81" spans="1:21" ht="31.2" x14ac:dyDescent="0.3">
      <c r="A81" s="39" t="s">
        <v>132</v>
      </c>
      <c r="B81" s="74" t="str">
        <f t="shared" si="2"/>
        <v>Waardelijst</v>
      </c>
      <c r="C81" s="78" t="s">
        <v>281</v>
      </c>
      <c r="D81" s="83" t="s">
        <v>402</v>
      </c>
      <c r="E81" s="9" t="s">
        <v>0</v>
      </c>
      <c r="F81" s="9" t="s">
        <v>425</v>
      </c>
      <c r="G81" s="9" t="s">
        <v>426</v>
      </c>
      <c r="H81" s="9" t="s">
        <v>34</v>
      </c>
      <c r="I81" s="9" t="s">
        <v>264</v>
      </c>
      <c r="J81" s="9" t="s">
        <v>132</v>
      </c>
      <c r="K81" s="9" t="s">
        <v>132</v>
      </c>
      <c r="L81" s="9" t="s">
        <v>132</v>
      </c>
      <c r="M81" s="9" t="s">
        <v>132</v>
      </c>
      <c r="N81" s="9" t="s">
        <v>265</v>
      </c>
      <c r="O81" s="9" t="s">
        <v>265</v>
      </c>
      <c r="P81" s="98" t="s">
        <v>265</v>
      </c>
      <c r="Q81" s="39"/>
      <c r="R81" s="9" t="s">
        <v>266</v>
      </c>
      <c r="S81" s="41"/>
      <c r="T81" s="102" t="s">
        <v>427</v>
      </c>
    </row>
    <row r="82" spans="1:21" ht="31.2" x14ac:dyDescent="0.3">
      <c r="A82" s="39" t="s">
        <v>132</v>
      </c>
      <c r="B82" s="74" t="str">
        <f t="shared" si="2"/>
        <v>Waardelijst</v>
      </c>
      <c r="C82" s="78" t="s">
        <v>283</v>
      </c>
      <c r="D82" s="83" t="s">
        <v>403</v>
      </c>
      <c r="E82" s="9" t="s">
        <v>0</v>
      </c>
      <c r="F82" s="9" t="s">
        <v>425</v>
      </c>
      <c r="G82" s="9" t="s">
        <v>426</v>
      </c>
      <c r="H82" s="9" t="s">
        <v>34</v>
      </c>
      <c r="I82" s="9" t="s">
        <v>264</v>
      </c>
      <c r="J82" s="9" t="s">
        <v>132</v>
      </c>
      <c r="K82" s="9" t="s">
        <v>132</v>
      </c>
      <c r="L82" s="9" t="s">
        <v>132</v>
      </c>
      <c r="M82" s="9" t="s">
        <v>132</v>
      </c>
      <c r="N82" s="9" t="s">
        <v>265</v>
      </c>
      <c r="O82" s="9" t="s">
        <v>265</v>
      </c>
      <c r="P82" s="98" t="s">
        <v>265</v>
      </c>
      <c r="Q82" s="39"/>
      <c r="R82" s="9" t="s">
        <v>266</v>
      </c>
      <c r="S82" s="41"/>
      <c r="T82" s="102" t="s">
        <v>427</v>
      </c>
    </row>
    <row r="83" spans="1:21" ht="31.2" x14ac:dyDescent="0.3">
      <c r="A83" s="39" t="s">
        <v>132</v>
      </c>
      <c r="B83" s="74" t="str">
        <f t="shared" si="2"/>
        <v>Waardelijst</v>
      </c>
      <c r="C83" s="78" t="s">
        <v>285</v>
      </c>
      <c r="D83" s="83" t="s">
        <v>404</v>
      </c>
      <c r="E83" s="9" t="s">
        <v>0</v>
      </c>
      <c r="F83" s="9" t="s">
        <v>425</v>
      </c>
      <c r="G83" s="9" t="s">
        <v>426</v>
      </c>
      <c r="H83" s="9" t="s">
        <v>34</v>
      </c>
      <c r="I83" s="9" t="s">
        <v>264</v>
      </c>
      <c r="J83" s="9" t="s">
        <v>132</v>
      </c>
      <c r="K83" s="9" t="s">
        <v>132</v>
      </c>
      <c r="L83" s="9" t="s">
        <v>132</v>
      </c>
      <c r="M83" s="9" t="s">
        <v>132</v>
      </c>
      <c r="N83" s="9" t="s">
        <v>265</v>
      </c>
      <c r="O83" s="9" t="s">
        <v>265</v>
      </c>
      <c r="P83" s="98" t="s">
        <v>265</v>
      </c>
      <c r="Q83" s="39"/>
      <c r="R83" s="9" t="s">
        <v>266</v>
      </c>
      <c r="S83" s="41"/>
      <c r="T83" s="102" t="s">
        <v>427</v>
      </c>
    </row>
    <row r="84" spans="1:21" ht="31.2" x14ac:dyDescent="0.3">
      <c r="A84" s="39" t="s">
        <v>132</v>
      </c>
      <c r="B84" s="74" t="str">
        <f t="shared" si="2"/>
        <v>Waardelijst</v>
      </c>
      <c r="C84" s="78" t="s">
        <v>287</v>
      </c>
      <c r="D84" s="83" t="s">
        <v>405</v>
      </c>
      <c r="E84" s="9" t="s">
        <v>0</v>
      </c>
      <c r="F84" s="9" t="s">
        <v>425</v>
      </c>
      <c r="G84" s="9" t="s">
        <v>426</v>
      </c>
      <c r="H84" s="9" t="s">
        <v>34</v>
      </c>
      <c r="I84" s="9" t="s">
        <v>264</v>
      </c>
      <c r="J84" s="9" t="s">
        <v>132</v>
      </c>
      <c r="K84" s="9" t="s">
        <v>132</v>
      </c>
      <c r="L84" s="9" t="s">
        <v>132</v>
      </c>
      <c r="M84" s="9" t="s">
        <v>132</v>
      </c>
      <c r="N84" s="9" t="s">
        <v>265</v>
      </c>
      <c r="O84" s="9" t="s">
        <v>265</v>
      </c>
      <c r="P84" s="98" t="s">
        <v>265</v>
      </c>
      <c r="Q84" s="39"/>
      <c r="R84" s="9" t="s">
        <v>266</v>
      </c>
      <c r="S84" s="41"/>
      <c r="T84" s="102" t="s">
        <v>427</v>
      </c>
    </row>
    <row r="85" spans="1:21" ht="31.2" x14ac:dyDescent="0.3">
      <c r="A85" s="39" t="s">
        <v>132</v>
      </c>
      <c r="B85" s="74" t="str">
        <f t="shared" si="2"/>
        <v>Waardelijst</v>
      </c>
      <c r="C85" s="78" t="s">
        <v>289</v>
      </c>
      <c r="D85" s="83" t="s">
        <v>406</v>
      </c>
      <c r="E85" s="9" t="s">
        <v>0</v>
      </c>
      <c r="F85" s="9" t="s">
        <v>425</v>
      </c>
      <c r="G85" s="9" t="s">
        <v>426</v>
      </c>
      <c r="H85" s="9" t="s">
        <v>34</v>
      </c>
      <c r="I85" s="9" t="s">
        <v>264</v>
      </c>
      <c r="J85" s="9" t="s">
        <v>132</v>
      </c>
      <c r="K85" s="9" t="s">
        <v>132</v>
      </c>
      <c r="L85" s="9" t="s">
        <v>132</v>
      </c>
      <c r="M85" s="9" t="s">
        <v>132</v>
      </c>
      <c r="N85" s="9" t="s">
        <v>265</v>
      </c>
      <c r="O85" s="9" t="s">
        <v>265</v>
      </c>
      <c r="P85" s="98" t="s">
        <v>265</v>
      </c>
      <c r="Q85" s="39"/>
      <c r="R85" s="9" t="s">
        <v>266</v>
      </c>
      <c r="S85" s="41"/>
      <c r="T85" s="102" t="s">
        <v>427</v>
      </c>
    </row>
    <row r="86" spans="1:21" ht="31.2" x14ac:dyDescent="0.3">
      <c r="A86" s="39" t="s">
        <v>132</v>
      </c>
      <c r="B86" s="74" t="str">
        <f t="shared" si="2"/>
        <v>Waardelijst</v>
      </c>
      <c r="C86" s="78" t="s">
        <v>291</v>
      </c>
      <c r="D86" s="83" t="s">
        <v>407</v>
      </c>
      <c r="E86" s="9" t="s">
        <v>0</v>
      </c>
      <c r="F86" s="9" t="s">
        <v>425</v>
      </c>
      <c r="G86" s="9" t="s">
        <v>426</v>
      </c>
      <c r="H86" s="9" t="s">
        <v>34</v>
      </c>
      <c r="I86" s="9" t="s">
        <v>264</v>
      </c>
      <c r="J86" s="9" t="s">
        <v>132</v>
      </c>
      <c r="K86" s="9" t="s">
        <v>132</v>
      </c>
      <c r="L86" s="9" t="s">
        <v>132</v>
      </c>
      <c r="M86" s="9" t="s">
        <v>132</v>
      </c>
      <c r="N86" s="9" t="s">
        <v>265</v>
      </c>
      <c r="O86" s="9" t="s">
        <v>265</v>
      </c>
      <c r="P86" s="98" t="s">
        <v>265</v>
      </c>
      <c r="Q86" s="39"/>
      <c r="R86" s="9" t="s">
        <v>266</v>
      </c>
      <c r="S86" s="41"/>
      <c r="T86" s="102" t="s">
        <v>427</v>
      </c>
    </row>
    <row r="87" spans="1:21" ht="46.8" x14ac:dyDescent="0.3">
      <c r="A87" s="39" t="s">
        <v>132</v>
      </c>
      <c r="B87" s="70" t="s">
        <v>424</v>
      </c>
      <c r="C87" s="78" t="s">
        <v>268</v>
      </c>
      <c r="D87" s="83" t="s">
        <v>408</v>
      </c>
      <c r="E87" s="9" t="s">
        <v>0</v>
      </c>
      <c r="F87" s="9" t="s">
        <v>425</v>
      </c>
      <c r="G87" s="9" t="s">
        <v>426</v>
      </c>
      <c r="H87" s="9" t="s">
        <v>34</v>
      </c>
      <c r="I87" s="9" t="s">
        <v>264</v>
      </c>
      <c r="J87" s="9" t="s">
        <v>132</v>
      </c>
      <c r="K87" s="9" t="s">
        <v>132</v>
      </c>
      <c r="L87" s="9" t="s">
        <v>132</v>
      </c>
      <c r="M87" s="9" t="s">
        <v>132</v>
      </c>
      <c r="N87" s="9" t="s">
        <v>265</v>
      </c>
      <c r="O87" s="9" t="s">
        <v>265</v>
      </c>
      <c r="P87" s="98" t="s">
        <v>265</v>
      </c>
      <c r="Q87" s="39"/>
      <c r="R87" s="9" t="s">
        <v>266</v>
      </c>
      <c r="S87" s="41"/>
      <c r="T87" s="102" t="s">
        <v>427</v>
      </c>
    </row>
    <row r="88" spans="1:21" ht="46.8" x14ac:dyDescent="0.3">
      <c r="A88" s="39" t="s">
        <v>132</v>
      </c>
      <c r="B88" s="74" t="str">
        <f t="shared" si="2"/>
        <v>Ozon Database Referentie</v>
      </c>
      <c r="C88" s="78" t="s">
        <v>271</v>
      </c>
      <c r="D88" s="83" t="s">
        <v>409</v>
      </c>
      <c r="E88" s="9" t="s">
        <v>0</v>
      </c>
      <c r="F88" s="9" t="s">
        <v>425</v>
      </c>
      <c r="G88" s="9" t="s">
        <v>426</v>
      </c>
      <c r="H88" s="9" t="s">
        <v>34</v>
      </c>
      <c r="I88" s="9" t="s">
        <v>264</v>
      </c>
      <c r="J88" s="9" t="s">
        <v>132</v>
      </c>
      <c r="K88" s="9" t="s">
        <v>132</v>
      </c>
      <c r="L88" s="9" t="s">
        <v>132</v>
      </c>
      <c r="M88" s="9" t="s">
        <v>132</v>
      </c>
      <c r="N88" s="9" t="s">
        <v>265</v>
      </c>
      <c r="O88" s="9" t="s">
        <v>265</v>
      </c>
      <c r="P88" s="98" t="s">
        <v>265</v>
      </c>
      <c r="Q88" s="39"/>
      <c r="R88" s="9" t="s">
        <v>266</v>
      </c>
      <c r="S88" s="41"/>
      <c r="T88" s="102" t="s">
        <v>427</v>
      </c>
    </row>
    <row r="89" spans="1:21" ht="46.8" x14ac:dyDescent="0.3">
      <c r="A89" s="39" t="s">
        <v>132</v>
      </c>
      <c r="B89" s="74" t="str">
        <f t="shared" si="2"/>
        <v>Ozon Database Referentie</v>
      </c>
      <c r="C89" s="78" t="s">
        <v>273</v>
      </c>
      <c r="D89" s="83" t="s">
        <v>410</v>
      </c>
      <c r="E89" s="9" t="s">
        <v>0</v>
      </c>
      <c r="F89" s="9" t="s">
        <v>425</v>
      </c>
      <c r="G89" s="9" t="s">
        <v>426</v>
      </c>
      <c r="H89" s="9" t="s">
        <v>34</v>
      </c>
      <c r="I89" s="9" t="s">
        <v>264</v>
      </c>
      <c r="J89" s="9" t="s">
        <v>132</v>
      </c>
      <c r="K89" s="9" t="s">
        <v>132</v>
      </c>
      <c r="L89" s="9" t="s">
        <v>132</v>
      </c>
      <c r="M89" s="9" t="s">
        <v>132</v>
      </c>
      <c r="N89" s="9" t="s">
        <v>265</v>
      </c>
      <c r="O89" s="9" t="s">
        <v>265</v>
      </c>
      <c r="P89" s="98" t="s">
        <v>265</v>
      </c>
      <c r="Q89" s="39"/>
      <c r="R89" s="9" t="s">
        <v>266</v>
      </c>
      <c r="S89" s="41"/>
      <c r="T89" s="102" t="s">
        <v>427</v>
      </c>
    </row>
    <row r="90" spans="1:21" s="88" customFormat="1" ht="31.2" x14ac:dyDescent="0.3">
      <c r="A90" s="39" t="s">
        <v>132</v>
      </c>
      <c r="B90" s="74" t="str">
        <f t="shared" si="2"/>
        <v>Ozon Database Referentie</v>
      </c>
      <c r="C90" s="86" t="s">
        <v>275</v>
      </c>
      <c r="D90" s="92" t="s">
        <v>411</v>
      </c>
      <c r="E90" s="9" t="s">
        <v>0</v>
      </c>
      <c r="F90" s="9" t="s">
        <v>425</v>
      </c>
      <c r="G90" s="9" t="s">
        <v>426</v>
      </c>
      <c r="H90" s="9" t="s">
        <v>34</v>
      </c>
      <c r="I90" s="9" t="s">
        <v>264</v>
      </c>
      <c r="J90" s="9" t="s">
        <v>132</v>
      </c>
      <c r="K90" s="9" t="s">
        <v>132</v>
      </c>
      <c r="L90" s="9" t="s">
        <v>132</v>
      </c>
      <c r="M90" s="9" t="s">
        <v>132</v>
      </c>
      <c r="N90" s="9" t="s">
        <v>265</v>
      </c>
      <c r="O90" s="9" t="s">
        <v>265</v>
      </c>
      <c r="P90" s="98" t="s">
        <v>265</v>
      </c>
      <c r="Q90" s="39"/>
      <c r="R90" s="9" t="s">
        <v>266</v>
      </c>
      <c r="S90" s="41"/>
      <c r="T90" s="102" t="s">
        <v>427</v>
      </c>
      <c r="U90" s="89"/>
    </row>
    <row r="91" spans="1:21" ht="31.2" x14ac:dyDescent="0.3">
      <c r="A91" s="39" t="s">
        <v>132</v>
      </c>
      <c r="B91" s="70" t="s">
        <v>453</v>
      </c>
      <c r="C91" s="42" t="s">
        <v>268</v>
      </c>
      <c r="D91" s="91" t="s">
        <v>428</v>
      </c>
      <c r="E91" s="9" t="s">
        <v>0</v>
      </c>
      <c r="F91" s="9" t="s">
        <v>236</v>
      </c>
      <c r="G91" s="9" t="s">
        <v>72</v>
      </c>
      <c r="H91" s="9" t="s">
        <v>34</v>
      </c>
      <c r="I91" s="9" t="s">
        <v>264</v>
      </c>
      <c r="J91" s="9" t="s">
        <v>132</v>
      </c>
      <c r="K91" s="9" t="s">
        <v>132</v>
      </c>
      <c r="L91" s="9" t="s">
        <v>132</v>
      </c>
      <c r="M91" s="9" t="s">
        <v>132</v>
      </c>
      <c r="N91" s="9" t="s">
        <v>265</v>
      </c>
      <c r="O91" s="9" t="s">
        <v>265</v>
      </c>
      <c r="P91" s="98" t="s">
        <v>265</v>
      </c>
      <c r="Q91" s="39"/>
      <c r="R91" s="9" t="s">
        <v>266</v>
      </c>
      <c r="S91" s="41"/>
      <c r="T91" s="102" t="s">
        <v>450</v>
      </c>
    </row>
    <row r="92" spans="1:21" ht="31.2" x14ac:dyDescent="0.3">
      <c r="A92" s="39" t="s">
        <v>132</v>
      </c>
      <c r="B92" s="70" t="s">
        <v>454</v>
      </c>
      <c r="C92" s="90" t="s">
        <v>271</v>
      </c>
      <c r="D92" s="91" t="s">
        <v>429</v>
      </c>
      <c r="E92" s="9" t="s">
        <v>0</v>
      </c>
      <c r="F92" s="9" t="s">
        <v>236</v>
      </c>
      <c r="G92" s="9" t="s">
        <v>72</v>
      </c>
      <c r="H92" s="9" t="s">
        <v>34</v>
      </c>
      <c r="I92" s="9" t="s">
        <v>264</v>
      </c>
      <c r="J92" s="9" t="s">
        <v>132</v>
      </c>
      <c r="K92" s="9" t="s">
        <v>132</v>
      </c>
      <c r="L92" s="9" t="s">
        <v>132</v>
      </c>
      <c r="M92" s="9" t="s">
        <v>132</v>
      </c>
      <c r="N92" s="9" t="s">
        <v>265</v>
      </c>
      <c r="O92" s="9" t="s">
        <v>265</v>
      </c>
      <c r="P92" s="98" t="s">
        <v>265</v>
      </c>
      <c r="Q92" s="39"/>
      <c r="R92" s="9" t="s">
        <v>266</v>
      </c>
      <c r="S92" s="41"/>
      <c r="T92" s="102" t="s">
        <v>450</v>
      </c>
    </row>
    <row r="93" spans="1:21" ht="31.2" x14ac:dyDescent="0.3">
      <c r="A93" s="39" t="s">
        <v>132</v>
      </c>
      <c r="B93" s="70" t="str">
        <f>B92</f>
        <v>OP Schematron</v>
      </c>
      <c r="C93" s="90" t="s">
        <v>273</v>
      </c>
      <c r="D93" s="91" t="s">
        <v>430</v>
      </c>
      <c r="E93" s="9" t="s">
        <v>0</v>
      </c>
      <c r="F93" s="9" t="s">
        <v>236</v>
      </c>
      <c r="G93" s="9" t="s">
        <v>72</v>
      </c>
      <c r="H93" s="9" t="s">
        <v>34</v>
      </c>
      <c r="I93" s="9" t="s">
        <v>264</v>
      </c>
      <c r="J93" s="9" t="s">
        <v>132</v>
      </c>
      <c r="K93" s="9" t="s">
        <v>132</v>
      </c>
      <c r="L93" s="9" t="s">
        <v>132</v>
      </c>
      <c r="M93" s="9" t="s">
        <v>132</v>
      </c>
      <c r="N93" s="9" t="s">
        <v>265</v>
      </c>
      <c r="O93" s="9" t="s">
        <v>265</v>
      </c>
      <c r="P93" s="98" t="s">
        <v>265</v>
      </c>
      <c r="Q93" s="39"/>
      <c r="R93" s="9" t="s">
        <v>266</v>
      </c>
      <c r="S93" s="41"/>
      <c r="T93" s="102" t="s">
        <v>450</v>
      </c>
    </row>
    <row r="94" spans="1:21" ht="31.2" x14ac:dyDescent="0.3">
      <c r="A94" s="39" t="s">
        <v>132</v>
      </c>
      <c r="B94" s="70" t="str">
        <f t="shared" ref="B94:B110" si="3">B93</f>
        <v>OP Schematron</v>
      </c>
      <c r="C94" s="90" t="s">
        <v>275</v>
      </c>
      <c r="D94" s="91" t="s">
        <v>431</v>
      </c>
      <c r="E94" s="9" t="s">
        <v>0</v>
      </c>
      <c r="F94" s="9" t="s">
        <v>236</v>
      </c>
      <c r="G94" s="9" t="s">
        <v>72</v>
      </c>
      <c r="H94" s="9" t="s">
        <v>34</v>
      </c>
      <c r="I94" s="9" t="s">
        <v>264</v>
      </c>
      <c r="J94" s="9" t="s">
        <v>132</v>
      </c>
      <c r="K94" s="9" t="s">
        <v>132</v>
      </c>
      <c r="L94" s="9" t="s">
        <v>132</v>
      </c>
      <c r="M94" s="9" t="s">
        <v>132</v>
      </c>
      <c r="N94" s="9" t="s">
        <v>265</v>
      </c>
      <c r="O94" s="9" t="s">
        <v>265</v>
      </c>
      <c r="P94" s="98" t="s">
        <v>265</v>
      </c>
      <c r="Q94" s="39"/>
      <c r="R94" s="9" t="s">
        <v>266</v>
      </c>
      <c r="S94" s="41"/>
      <c r="T94" s="102" t="s">
        <v>450</v>
      </c>
    </row>
    <row r="95" spans="1:21" ht="31.2" x14ac:dyDescent="0.3">
      <c r="A95" s="39" t="s">
        <v>132</v>
      </c>
      <c r="B95" s="70" t="str">
        <f t="shared" si="3"/>
        <v>OP Schematron</v>
      </c>
      <c r="C95" s="90" t="s">
        <v>277</v>
      </c>
      <c r="D95" s="91" t="s">
        <v>432</v>
      </c>
      <c r="E95" s="9" t="s">
        <v>0</v>
      </c>
      <c r="F95" s="9" t="s">
        <v>236</v>
      </c>
      <c r="G95" s="9" t="s">
        <v>72</v>
      </c>
      <c r="H95" s="9" t="s">
        <v>34</v>
      </c>
      <c r="I95" s="9" t="s">
        <v>264</v>
      </c>
      <c r="J95" s="9" t="s">
        <v>132</v>
      </c>
      <c r="K95" s="9" t="s">
        <v>132</v>
      </c>
      <c r="L95" s="9" t="s">
        <v>132</v>
      </c>
      <c r="M95" s="9" t="s">
        <v>132</v>
      </c>
      <c r="N95" s="9" t="s">
        <v>265</v>
      </c>
      <c r="O95" s="9" t="s">
        <v>265</v>
      </c>
      <c r="P95" s="98" t="s">
        <v>265</v>
      </c>
      <c r="Q95" s="39"/>
      <c r="R95" s="9" t="s">
        <v>266</v>
      </c>
      <c r="S95" s="41"/>
      <c r="T95" s="102" t="s">
        <v>450</v>
      </c>
    </row>
    <row r="96" spans="1:21" ht="15.6" x14ac:dyDescent="0.3">
      <c r="A96" s="39" t="s">
        <v>132</v>
      </c>
      <c r="B96" s="70" t="str">
        <f t="shared" si="3"/>
        <v>OP Schematron</v>
      </c>
      <c r="C96" s="90" t="s">
        <v>279</v>
      </c>
      <c r="D96" s="91" t="s">
        <v>433</v>
      </c>
      <c r="E96" s="9" t="s">
        <v>0</v>
      </c>
      <c r="F96" s="9" t="s">
        <v>236</v>
      </c>
      <c r="G96" s="9" t="s">
        <v>72</v>
      </c>
      <c r="H96" s="9" t="s">
        <v>34</v>
      </c>
      <c r="I96" s="9" t="s">
        <v>264</v>
      </c>
      <c r="J96" s="9" t="s">
        <v>132</v>
      </c>
      <c r="K96" s="9" t="s">
        <v>132</v>
      </c>
      <c r="L96" s="9" t="s">
        <v>132</v>
      </c>
      <c r="M96" s="9" t="s">
        <v>132</v>
      </c>
      <c r="N96" s="9" t="s">
        <v>265</v>
      </c>
      <c r="O96" s="9" t="s">
        <v>265</v>
      </c>
      <c r="P96" s="98" t="s">
        <v>265</v>
      </c>
      <c r="Q96" s="39"/>
      <c r="R96" s="9" t="s">
        <v>266</v>
      </c>
      <c r="S96" s="41"/>
      <c r="T96" s="102" t="s">
        <v>450</v>
      </c>
    </row>
    <row r="97" spans="1:20" ht="15.6" x14ac:dyDescent="0.3">
      <c r="A97" s="39" t="s">
        <v>132</v>
      </c>
      <c r="B97" s="70" t="str">
        <f t="shared" si="3"/>
        <v>OP Schematron</v>
      </c>
      <c r="C97" s="90" t="s">
        <v>281</v>
      </c>
      <c r="D97" s="91" t="s">
        <v>434</v>
      </c>
      <c r="E97" s="9" t="s">
        <v>0</v>
      </c>
      <c r="F97" s="9" t="s">
        <v>236</v>
      </c>
      <c r="G97" s="9" t="s">
        <v>72</v>
      </c>
      <c r="H97" s="9" t="s">
        <v>34</v>
      </c>
      <c r="I97" s="9" t="s">
        <v>264</v>
      </c>
      <c r="J97" s="9" t="s">
        <v>132</v>
      </c>
      <c r="K97" s="9" t="s">
        <v>132</v>
      </c>
      <c r="L97" s="9" t="s">
        <v>132</v>
      </c>
      <c r="M97" s="9" t="s">
        <v>132</v>
      </c>
      <c r="N97" s="9" t="s">
        <v>265</v>
      </c>
      <c r="O97" s="9" t="s">
        <v>265</v>
      </c>
      <c r="P97" s="98" t="s">
        <v>265</v>
      </c>
      <c r="Q97" s="39"/>
      <c r="R97" s="9" t="s">
        <v>266</v>
      </c>
      <c r="S97" s="41"/>
      <c r="T97" s="102" t="s">
        <v>450</v>
      </c>
    </row>
    <row r="98" spans="1:20" ht="15.6" x14ac:dyDescent="0.3">
      <c r="A98" s="39" t="s">
        <v>132</v>
      </c>
      <c r="B98" s="70" t="str">
        <f t="shared" si="3"/>
        <v>OP Schematron</v>
      </c>
      <c r="C98" s="90" t="s">
        <v>283</v>
      </c>
      <c r="D98" s="91" t="s">
        <v>435</v>
      </c>
      <c r="E98" s="9" t="s">
        <v>0</v>
      </c>
      <c r="F98" s="9" t="s">
        <v>236</v>
      </c>
      <c r="G98" s="9" t="s">
        <v>72</v>
      </c>
      <c r="H98" s="9" t="s">
        <v>34</v>
      </c>
      <c r="I98" s="9" t="s">
        <v>264</v>
      </c>
      <c r="J98" s="9" t="s">
        <v>132</v>
      </c>
      <c r="K98" s="9" t="s">
        <v>132</v>
      </c>
      <c r="L98" s="9" t="s">
        <v>132</v>
      </c>
      <c r="M98" s="9" t="s">
        <v>132</v>
      </c>
      <c r="N98" s="9" t="s">
        <v>265</v>
      </c>
      <c r="O98" s="9" t="s">
        <v>265</v>
      </c>
      <c r="P98" s="98" t="s">
        <v>265</v>
      </c>
      <c r="Q98" s="39"/>
      <c r="R98" s="9" t="s">
        <v>266</v>
      </c>
      <c r="S98" s="41"/>
      <c r="T98" s="102" t="s">
        <v>450</v>
      </c>
    </row>
    <row r="99" spans="1:20" ht="15.6" x14ac:dyDescent="0.3">
      <c r="A99" s="39" t="s">
        <v>132</v>
      </c>
      <c r="B99" s="70" t="str">
        <f t="shared" si="3"/>
        <v>OP Schematron</v>
      </c>
      <c r="C99" s="90" t="s">
        <v>285</v>
      </c>
      <c r="D99" s="91" t="s">
        <v>436</v>
      </c>
      <c r="E99" s="9" t="s">
        <v>0</v>
      </c>
      <c r="F99" s="9" t="s">
        <v>236</v>
      </c>
      <c r="G99" s="9" t="s">
        <v>72</v>
      </c>
      <c r="H99" s="9" t="s">
        <v>34</v>
      </c>
      <c r="I99" s="9" t="s">
        <v>264</v>
      </c>
      <c r="J99" s="9" t="s">
        <v>132</v>
      </c>
      <c r="K99" s="9" t="s">
        <v>132</v>
      </c>
      <c r="L99" s="9" t="s">
        <v>132</v>
      </c>
      <c r="M99" s="9" t="s">
        <v>132</v>
      </c>
      <c r="N99" s="9" t="s">
        <v>265</v>
      </c>
      <c r="O99" s="9" t="s">
        <v>265</v>
      </c>
      <c r="P99" s="98" t="s">
        <v>265</v>
      </c>
      <c r="Q99" s="39"/>
      <c r="R99" s="9" t="s">
        <v>266</v>
      </c>
      <c r="S99" s="41"/>
      <c r="T99" s="102" t="s">
        <v>450</v>
      </c>
    </row>
    <row r="100" spans="1:20" ht="15.6" x14ac:dyDescent="0.3">
      <c r="A100" s="39" t="s">
        <v>132</v>
      </c>
      <c r="B100" s="70" t="str">
        <f t="shared" si="3"/>
        <v>OP Schematron</v>
      </c>
      <c r="C100" s="90" t="s">
        <v>287</v>
      </c>
      <c r="D100" s="91" t="s">
        <v>437</v>
      </c>
      <c r="E100" s="9" t="s">
        <v>0</v>
      </c>
      <c r="F100" s="9" t="s">
        <v>236</v>
      </c>
      <c r="G100" s="9" t="s">
        <v>72</v>
      </c>
      <c r="H100" s="9" t="s">
        <v>34</v>
      </c>
      <c r="I100" s="9" t="s">
        <v>264</v>
      </c>
      <c r="J100" s="9" t="s">
        <v>132</v>
      </c>
      <c r="K100" s="9" t="s">
        <v>132</v>
      </c>
      <c r="L100" s="9" t="s">
        <v>132</v>
      </c>
      <c r="M100" s="9" t="s">
        <v>132</v>
      </c>
      <c r="N100" s="9" t="s">
        <v>265</v>
      </c>
      <c r="O100" s="9" t="s">
        <v>265</v>
      </c>
      <c r="P100" s="98" t="s">
        <v>265</v>
      </c>
      <c r="Q100" s="39"/>
      <c r="R100" s="9" t="s">
        <v>266</v>
      </c>
      <c r="S100" s="41"/>
      <c r="T100" s="102" t="s">
        <v>450</v>
      </c>
    </row>
    <row r="101" spans="1:20" ht="15.6" x14ac:dyDescent="0.3">
      <c r="A101" s="39" t="s">
        <v>132</v>
      </c>
      <c r="B101" s="70" t="str">
        <f t="shared" si="3"/>
        <v>OP Schematron</v>
      </c>
      <c r="C101" s="90" t="s">
        <v>289</v>
      </c>
      <c r="D101" s="91" t="s">
        <v>438</v>
      </c>
      <c r="E101" s="9" t="s">
        <v>0</v>
      </c>
      <c r="F101" s="9" t="s">
        <v>236</v>
      </c>
      <c r="G101" s="9" t="s">
        <v>72</v>
      </c>
      <c r="H101" s="9" t="s">
        <v>34</v>
      </c>
      <c r="I101" s="9" t="s">
        <v>264</v>
      </c>
      <c r="J101" s="9" t="s">
        <v>132</v>
      </c>
      <c r="K101" s="9" t="s">
        <v>132</v>
      </c>
      <c r="L101" s="9" t="s">
        <v>132</v>
      </c>
      <c r="M101" s="9" t="s">
        <v>132</v>
      </c>
      <c r="N101" s="9" t="s">
        <v>265</v>
      </c>
      <c r="O101" s="9" t="s">
        <v>265</v>
      </c>
      <c r="P101" s="98" t="s">
        <v>265</v>
      </c>
      <c r="Q101" s="39"/>
      <c r="R101" s="9" t="s">
        <v>266</v>
      </c>
      <c r="S101" s="41"/>
      <c r="T101" s="102" t="s">
        <v>450</v>
      </c>
    </row>
    <row r="102" spans="1:20" ht="15.6" x14ac:dyDescent="0.3">
      <c r="A102" s="39" t="s">
        <v>132</v>
      </c>
      <c r="B102" s="70" t="str">
        <f t="shared" si="3"/>
        <v>OP Schematron</v>
      </c>
      <c r="C102" s="90" t="s">
        <v>291</v>
      </c>
      <c r="D102" s="91" t="s">
        <v>439</v>
      </c>
      <c r="E102" s="9" t="s">
        <v>0</v>
      </c>
      <c r="F102" s="9" t="s">
        <v>236</v>
      </c>
      <c r="G102" s="9" t="s">
        <v>72</v>
      </c>
      <c r="H102" s="9" t="s">
        <v>34</v>
      </c>
      <c r="I102" s="9" t="s">
        <v>264</v>
      </c>
      <c r="J102" s="9" t="s">
        <v>132</v>
      </c>
      <c r="K102" s="9" t="s">
        <v>132</v>
      </c>
      <c r="L102" s="9" t="s">
        <v>132</v>
      </c>
      <c r="M102" s="9" t="s">
        <v>132</v>
      </c>
      <c r="N102" s="9" t="s">
        <v>265</v>
      </c>
      <c r="O102" s="9" t="s">
        <v>265</v>
      </c>
      <c r="P102" s="98" t="s">
        <v>265</v>
      </c>
      <c r="Q102" s="39"/>
      <c r="R102" s="9" t="s">
        <v>266</v>
      </c>
      <c r="S102" s="41"/>
      <c r="T102" s="102" t="s">
        <v>450</v>
      </c>
    </row>
    <row r="103" spans="1:20" ht="15.6" x14ac:dyDescent="0.3">
      <c r="A103" s="39" t="s">
        <v>132</v>
      </c>
      <c r="B103" s="70" t="str">
        <f t="shared" si="3"/>
        <v>OP Schematron</v>
      </c>
      <c r="C103" s="90" t="s">
        <v>293</v>
      </c>
      <c r="D103" s="91" t="s">
        <v>440</v>
      </c>
      <c r="E103" s="9" t="s">
        <v>0</v>
      </c>
      <c r="F103" s="9" t="s">
        <v>236</v>
      </c>
      <c r="G103" s="9" t="s">
        <v>72</v>
      </c>
      <c r="H103" s="9" t="s">
        <v>34</v>
      </c>
      <c r="I103" s="9" t="s">
        <v>264</v>
      </c>
      <c r="J103" s="9" t="s">
        <v>132</v>
      </c>
      <c r="K103" s="9" t="s">
        <v>132</v>
      </c>
      <c r="L103" s="9" t="s">
        <v>132</v>
      </c>
      <c r="M103" s="9" t="s">
        <v>132</v>
      </c>
      <c r="N103" s="9" t="s">
        <v>265</v>
      </c>
      <c r="O103" s="9" t="s">
        <v>265</v>
      </c>
      <c r="P103" s="98" t="s">
        <v>265</v>
      </c>
      <c r="Q103" s="39"/>
      <c r="R103" s="9" t="s">
        <v>266</v>
      </c>
      <c r="S103" s="41"/>
      <c r="T103" s="102" t="s">
        <v>450</v>
      </c>
    </row>
    <row r="104" spans="1:20" ht="15.6" x14ac:dyDescent="0.3">
      <c r="A104" s="39" t="s">
        <v>132</v>
      </c>
      <c r="B104" s="70" t="str">
        <f t="shared" si="3"/>
        <v>OP Schematron</v>
      </c>
      <c r="C104" s="90" t="s">
        <v>295</v>
      </c>
      <c r="D104" s="91" t="s">
        <v>441</v>
      </c>
      <c r="E104" s="9" t="s">
        <v>0</v>
      </c>
      <c r="F104" s="9" t="s">
        <v>236</v>
      </c>
      <c r="G104" s="9" t="s">
        <v>72</v>
      </c>
      <c r="H104" s="9" t="s">
        <v>34</v>
      </c>
      <c r="I104" s="9" t="s">
        <v>264</v>
      </c>
      <c r="J104" s="9" t="s">
        <v>132</v>
      </c>
      <c r="K104" s="9" t="s">
        <v>132</v>
      </c>
      <c r="L104" s="9" t="s">
        <v>132</v>
      </c>
      <c r="M104" s="9" t="s">
        <v>132</v>
      </c>
      <c r="N104" s="9" t="s">
        <v>265</v>
      </c>
      <c r="O104" s="9" t="s">
        <v>265</v>
      </c>
      <c r="P104" s="98" t="s">
        <v>265</v>
      </c>
      <c r="Q104" s="39"/>
      <c r="R104" s="9" t="s">
        <v>266</v>
      </c>
      <c r="S104" s="41"/>
      <c r="T104" s="102" t="s">
        <v>450</v>
      </c>
    </row>
    <row r="105" spans="1:20" ht="15.6" x14ac:dyDescent="0.3">
      <c r="A105" s="39" t="s">
        <v>132</v>
      </c>
      <c r="B105" s="70" t="str">
        <f t="shared" si="3"/>
        <v>OP Schematron</v>
      </c>
      <c r="C105" s="90" t="s">
        <v>297</v>
      </c>
      <c r="D105" s="91" t="s">
        <v>442</v>
      </c>
      <c r="E105" s="9" t="s">
        <v>0</v>
      </c>
      <c r="F105" s="9" t="s">
        <v>236</v>
      </c>
      <c r="G105" s="9" t="s">
        <v>72</v>
      </c>
      <c r="H105" s="9" t="s">
        <v>34</v>
      </c>
      <c r="I105" s="9" t="s">
        <v>264</v>
      </c>
      <c r="J105" s="9" t="s">
        <v>132</v>
      </c>
      <c r="K105" s="9" t="s">
        <v>132</v>
      </c>
      <c r="L105" s="9" t="s">
        <v>132</v>
      </c>
      <c r="M105" s="9" t="s">
        <v>132</v>
      </c>
      <c r="N105" s="9" t="s">
        <v>265</v>
      </c>
      <c r="O105" s="9" t="s">
        <v>265</v>
      </c>
      <c r="P105" s="98" t="s">
        <v>265</v>
      </c>
      <c r="Q105" s="39"/>
      <c r="R105" s="9" t="s">
        <v>266</v>
      </c>
      <c r="S105" s="41"/>
      <c r="T105" s="102" t="s">
        <v>450</v>
      </c>
    </row>
    <row r="106" spans="1:20" ht="15.6" x14ac:dyDescent="0.3">
      <c r="A106" s="39" t="s">
        <v>132</v>
      </c>
      <c r="B106" s="70" t="str">
        <f t="shared" si="3"/>
        <v>OP Schematron</v>
      </c>
      <c r="C106" s="90" t="s">
        <v>299</v>
      </c>
      <c r="D106" s="91" t="s">
        <v>443</v>
      </c>
      <c r="E106" s="9" t="s">
        <v>0</v>
      </c>
      <c r="F106" s="9" t="s">
        <v>236</v>
      </c>
      <c r="G106" s="9" t="s">
        <v>72</v>
      </c>
      <c r="H106" s="9" t="s">
        <v>34</v>
      </c>
      <c r="I106" s="9" t="s">
        <v>264</v>
      </c>
      <c r="J106" s="9" t="s">
        <v>132</v>
      </c>
      <c r="K106" s="9" t="s">
        <v>132</v>
      </c>
      <c r="L106" s="9" t="s">
        <v>132</v>
      </c>
      <c r="M106" s="9" t="s">
        <v>132</v>
      </c>
      <c r="N106" s="9" t="s">
        <v>265</v>
      </c>
      <c r="O106" s="9" t="s">
        <v>265</v>
      </c>
      <c r="P106" s="98" t="s">
        <v>265</v>
      </c>
      <c r="Q106" s="39"/>
      <c r="R106" s="9" t="s">
        <v>266</v>
      </c>
      <c r="S106" s="41"/>
      <c r="T106" s="102" t="s">
        <v>450</v>
      </c>
    </row>
    <row r="107" spans="1:20" ht="15.6" x14ac:dyDescent="0.3">
      <c r="A107" s="39" t="s">
        <v>132</v>
      </c>
      <c r="B107" s="70" t="str">
        <f t="shared" si="3"/>
        <v>OP Schematron</v>
      </c>
      <c r="C107" s="90" t="s">
        <v>300</v>
      </c>
      <c r="D107" s="91" t="s">
        <v>444</v>
      </c>
      <c r="E107" s="9" t="s">
        <v>0</v>
      </c>
      <c r="F107" s="9" t="s">
        <v>236</v>
      </c>
      <c r="G107" s="9" t="s">
        <v>72</v>
      </c>
      <c r="H107" s="9" t="s">
        <v>34</v>
      </c>
      <c r="I107" s="9" t="s">
        <v>264</v>
      </c>
      <c r="J107" s="9" t="s">
        <v>132</v>
      </c>
      <c r="K107" s="9" t="s">
        <v>132</v>
      </c>
      <c r="L107" s="9" t="s">
        <v>132</v>
      </c>
      <c r="M107" s="9" t="s">
        <v>132</v>
      </c>
      <c r="N107" s="9" t="s">
        <v>265</v>
      </c>
      <c r="O107" s="9" t="s">
        <v>265</v>
      </c>
      <c r="P107" s="98" t="s">
        <v>265</v>
      </c>
      <c r="Q107" s="39"/>
      <c r="R107" s="9" t="s">
        <v>266</v>
      </c>
      <c r="S107" s="41"/>
      <c r="T107" s="102" t="s">
        <v>450</v>
      </c>
    </row>
    <row r="108" spans="1:20" ht="15.6" x14ac:dyDescent="0.3">
      <c r="A108" s="39" t="s">
        <v>132</v>
      </c>
      <c r="B108" s="70" t="str">
        <f t="shared" si="3"/>
        <v>OP Schematron</v>
      </c>
      <c r="C108" s="90" t="s">
        <v>302</v>
      </c>
      <c r="D108" s="91" t="s">
        <v>445</v>
      </c>
      <c r="E108" s="9" t="s">
        <v>0</v>
      </c>
      <c r="F108" s="9" t="s">
        <v>236</v>
      </c>
      <c r="G108" s="9" t="s">
        <v>72</v>
      </c>
      <c r="H108" s="9" t="s">
        <v>34</v>
      </c>
      <c r="I108" s="9" t="s">
        <v>264</v>
      </c>
      <c r="J108" s="9" t="s">
        <v>132</v>
      </c>
      <c r="K108" s="9" t="s">
        <v>132</v>
      </c>
      <c r="L108" s="9" t="s">
        <v>132</v>
      </c>
      <c r="M108" s="9" t="s">
        <v>132</v>
      </c>
      <c r="N108" s="9" t="s">
        <v>265</v>
      </c>
      <c r="O108" s="9" t="s">
        <v>265</v>
      </c>
      <c r="P108" s="98" t="s">
        <v>265</v>
      </c>
      <c r="Q108" s="39"/>
      <c r="R108" s="9" t="s">
        <v>266</v>
      </c>
      <c r="S108" s="41"/>
      <c r="T108" s="102" t="s">
        <v>450</v>
      </c>
    </row>
    <row r="109" spans="1:20" ht="57.6" x14ac:dyDescent="0.3">
      <c r="A109" s="39" t="s">
        <v>132</v>
      </c>
      <c r="B109" s="70" t="str">
        <f t="shared" si="3"/>
        <v>OP Schematron</v>
      </c>
      <c r="C109" s="90" t="s">
        <v>446</v>
      </c>
      <c r="D109" s="2" t="s">
        <v>447</v>
      </c>
      <c r="E109" s="9" t="s">
        <v>0</v>
      </c>
      <c r="F109" s="9" t="s">
        <v>236</v>
      </c>
      <c r="G109" s="9" t="s">
        <v>72</v>
      </c>
      <c r="H109" s="9" t="s">
        <v>34</v>
      </c>
      <c r="I109" s="9" t="s">
        <v>264</v>
      </c>
      <c r="J109" s="9" t="s">
        <v>132</v>
      </c>
      <c r="K109" s="9" t="s">
        <v>132</v>
      </c>
      <c r="L109" s="9" t="s">
        <v>132</v>
      </c>
      <c r="M109" s="9" t="s">
        <v>132</v>
      </c>
      <c r="N109" s="9" t="s">
        <v>265</v>
      </c>
      <c r="O109" s="9" t="s">
        <v>265</v>
      </c>
      <c r="P109" s="98" t="s">
        <v>265</v>
      </c>
      <c r="Q109" s="39"/>
      <c r="R109" s="9" t="s">
        <v>266</v>
      </c>
      <c r="S109" s="41"/>
      <c r="T109" s="102" t="s">
        <v>450</v>
      </c>
    </row>
    <row r="110" spans="1:20" ht="43.8" thickBot="1" x14ac:dyDescent="0.35">
      <c r="A110" s="69" t="s">
        <v>132</v>
      </c>
      <c r="B110" s="95" t="str">
        <f t="shared" si="3"/>
        <v>OP Schematron</v>
      </c>
      <c r="C110" s="93" t="s">
        <v>448</v>
      </c>
      <c r="D110" s="94" t="s">
        <v>449</v>
      </c>
      <c r="E110" s="71" t="s">
        <v>0</v>
      </c>
      <c r="F110" s="71" t="s">
        <v>236</v>
      </c>
      <c r="G110" s="71" t="s">
        <v>72</v>
      </c>
      <c r="H110" s="71" t="s">
        <v>34</v>
      </c>
      <c r="I110" s="71" t="s">
        <v>264</v>
      </c>
      <c r="J110" s="71" t="s">
        <v>132</v>
      </c>
      <c r="K110" s="71" t="s">
        <v>132</v>
      </c>
      <c r="L110" s="71" t="s">
        <v>132</v>
      </c>
      <c r="M110" s="71" t="s">
        <v>132</v>
      </c>
      <c r="N110" s="71" t="s">
        <v>265</v>
      </c>
      <c r="O110" s="71" t="s">
        <v>265</v>
      </c>
      <c r="P110" s="99" t="s">
        <v>265</v>
      </c>
      <c r="Q110" s="69"/>
      <c r="R110" s="71" t="s">
        <v>266</v>
      </c>
      <c r="S110" s="72"/>
      <c r="T110" s="103" t="s">
        <v>450</v>
      </c>
    </row>
    <row r="111" spans="1:20" ht="15.6" x14ac:dyDescent="0.3">
      <c r="C111" s="73"/>
      <c r="D111" s="1"/>
    </row>
  </sheetData>
  <autoFilter ref="A1:T79" xr:uid="{01DCAA2E-B1FC-4C8B-8143-B8D230646075}">
    <filterColumn colId="0">
      <filters blank="1">
        <filter val="Ja"/>
        <filter val="TD"/>
        <filter val="TD (nw)"/>
      </filters>
    </filterColumn>
  </autoFilter>
  <conditionalFormatting sqref="E2:T3 F4:F90 G4:G89 E4:E77 H4:T90 E111:T111 F91:T110 A2:B111 A1:T1 A112:T1048576">
    <cfRule type="containsText" dxfId="22" priority="19" operator="containsText" text="&lt;?&gt;">
      <formula>NOT(ISERROR(SEARCH("&lt;?&gt;",A1)))</formula>
    </cfRule>
  </conditionalFormatting>
  <conditionalFormatting sqref="E90 G90">
    <cfRule type="containsText" dxfId="21" priority="4" operator="containsText" text="&lt;?&gt;">
      <formula>NOT(ISERROR(SEARCH("&lt;?&gt;",E90)))</formula>
    </cfRule>
  </conditionalFormatting>
  <conditionalFormatting sqref="E78">
    <cfRule type="containsText" dxfId="20" priority="16" operator="containsText" text="&lt;?&gt;">
      <formula>NOT(ISERROR(SEARCH("&lt;?&gt;",E78)))</formula>
    </cfRule>
  </conditionalFormatting>
  <conditionalFormatting sqref="E79">
    <cfRule type="containsText" dxfId="19" priority="15" operator="containsText" text="&lt;?&gt;">
      <formula>NOT(ISERROR(SEARCH("&lt;?&gt;",E79)))</formula>
    </cfRule>
  </conditionalFormatting>
  <conditionalFormatting sqref="E80">
    <cfRule type="containsText" dxfId="18" priority="14" operator="containsText" text="&lt;?&gt;">
      <formula>NOT(ISERROR(SEARCH("&lt;?&gt;",E80)))</formula>
    </cfRule>
  </conditionalFormatting>
  <conditionalFormatting sqref="E81">
    <cfRule type="containsText" dxfId="17" priority="13" operator="containsText" text="&lt;?&gt;">
      <formula>NOT(ISERROR(SEARCH("&lt;?&gt;",E81)))</formula>
    </cfRule>
  </conditionalFormatting>
  <conditionalFormatting sqref="E82">
    <cfRule type="containsText" dxfId="16" priority="12" operator="containsText" text="&lt;?&gt;">
      <formula>NOT(ISERROR(SEARCH("&lt;?&gt;",E82)))</formula>
    </cfRule>
  </conditionalFormatting>
  <conditionalFormatting sqref="E83">
    <cfRule type="containsText" dxfId="15" priority="11" operator="containsText" text="&lt;?&gt;">
      <formula>NOT(ISERROR(SEARCH("&lt;?&gt;",E83)))</formula>
    </cfRule>
  </conditionalFormatting>
  <conditionalFormatting sqref="E84">
    <cfRule type="containsText" dxfId="14" priority="10" operator="containsText" text="&lt;?&gt;">
      <formula>NOT(ISERROR(SEARCH("&lt;?&gt;",E84)))</formula>
    </cfRule>
  </conditionalFormatting>
  <conditionalFormatting sqref="E85">
    <cfRule type="containsText" dxfId="13" priority="9" operator="containsText" text="&lt;?&gt;">
      <formula>NOT(ISERROR(SEARCH("&lt;?&gt;",E85)))</formula>
    </cfRule>
  </conditionalFormatting>
  <conditionalFormatting sqref="E86">
    <cfRule type="containsText" dxfId="12" priority="8" operator="containsText" text="&lt;?&gt;">
      <formula>NOT(ISERROR(SEARCH("&lt;?&gt;",E86)))</formula>
    </cfRule>
  </conditionalFormatting>
  <conditionalFormatting sqref="E87">
    <cfRule type="containsText" dxfId="11" priority="7" operator="containsText" text="&lt;?&gt;">
      <formula>NOT(ISERROR(SEARCH("&lt;?&gt;",E87)))</formula>
    </cfRule>
  </conditionalFormatting>
  <conditionalFormatting sqref="E88">
    <cfRule type="containsText" dxfId="10" priority="6" operator="containsText" text="&lt;?&gt;">
      <formula>NOT(ISERROR(SEARCH("&lt;?&gt;",E88)))</formula>
    </cfRule>
  </conditionalFormatting>
  <conditionalFormatting sqref="E89">
    <cfRule type="containsText" dxfId="9" priority="5" operator="containsText" text="&lt;?&gt;">
      <formula>NOT(ISERROR(SEARCH("&lt;?&gt;",E89)))</formula>
    </cfRule>
  </conditionalFormatting>
  <conditionalFormatting sqref="E91:E110">
    <cfRule type="containsText" dxfId="8" priority="1" operator="containsText" text="&lt;?&gt;">
      <formula>NOT(ISERROR(SEARCH("&lt;?&gt;",E91)))</formula>
    </cfRule>
  </conditionalFormatting>
  <dataValidations count="5">
    <dataValidation type="list" allowBlank="1" showInputMessage="1" showErrorMessage="1" sqref="H2:H110" xr:uid="{DEC3664F-70D5-4FAD-9D08-275215763E48}">
      <formula1>"Blokkerend,Blokkerend voor consolidatie"</formula1>
    </dataValidation>
    <dataValidation type="list" allowBlank="1" showInputMessage="1" showErrorMessage="1" sqref="G2:G110" xr:uid="{214C453C-2C02-47CD-9046-2FA30FE1CEBA}">
      <formula1>"OwObject,Nvt,Leveringsverzoek,Opdracht,STOP bestand,GML bestand,Besluit,GIO,RegelingVersie/Toestand,OfficielePublicatie,OwObject"</formula1>
    </dataValidation>
    <dataValidation type="list" allowBlank="1" showInputMessage="1" showErrorMessage="1" sqref="R2:R110" xr:uid="{7B3A1649-1B39-4AA1-B912-F389D1D9E057}">
      <formula1>"LVBB,Intern"</formula1>
    </dataValidation>
    <dataValidation type="list" allowBlank="1" showInputMessage="1" showErrorMessage="1" sqref="T2:T110" xr:uid="{0E80C3D8-CA45-4F1A-8BAD-00D5EB16ACA1}">
      <formula1>"Geovalidatie,Registratie en Owvalidatie,Registratie"</formula1>
    </dataValidation>
    <dataValidation type="list" allowBlank="1" showInputMessage="1" showErrorMessage="1" sqref="A2:A110" xr:uid="{CB762FAA-F709-4C08-9BDB-496E4FFDC4D7}">
      <formula1>"Ja,TD"</formula1>
    </dataValidation>
  </dataValidations>
  <pageMargins left="0.39370078740157483" right="0.19685039370078741" top="0.78740157480314965" bottom="0.39370078740157483" header="0.51181102362204722" footer="0.31496062992125984"/>
  <pageSetup paperSize="9" scale="70" orientation="landscape" r:id="rId1"/>
  <headerFooter>
    <oddHeader>&amp;L&amp;"-,Vet"&amp;16VALIDATIES IN LVBB O.B.V. STOP v0.98-KERN&amp;R&amp;"-,Vet"&amp;12Datum: &amp;D  Blad  &amp;P van &amp;N</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DB18-36FF-4FA5-880A-C196380E6B0F}">
  <dimension ref="A1:C52"/>
  <sheetViews>
    <sheetView workbookViewId="0">
      <pane ySplit="2" topLeftCell="A3" activePane="bottomLeft" state="frozen"/>
      <selection activeCell="U3" sqref="U3"/>
      <selection pane="bottomLeft" activeCell="A3" sqref="A3"/>
    </sheetView>
  </sheetViews>
  <sheetFormatPr defaultColWidth="9.109375" defaultRowHeight="14.4" x14ac:dyDescent="0.3"/>
  <cols>
    <col min="1" max="1" width="19.5546875" style="1" bestFit="1" customWidth="1"/>
    <col min="2" max="2" width="117.109375" style="1" customWidth="1"/>
    <col min="3" max="3" width="46.44140625" style="56" bestFit="1" customWidth="1"/>
    <col min="4" max="16384" width="9.109375" style="56"/>
  </cols>
  <sheetData>
    <row r="1" spans="1:3" s="55" customFormat="1" ht="23.4" x14ac:dyDescent="0.45">
      <c r="A1" s="107" t="s">
        <v>262</v>
      </c>
      <c r="B1" s="107"/>
      <c r="C1" s="55" t="s">
        <v>227</v>
      </c>
    </row>
    <row r="2" spans="1:3" ht="8.1" customHeight="1" x14ac:dyDescent="0.3"/>
    <row r="3" spans="1:3" x14ac:dyDescent="0.3">
      <c r="A3" s="57" t="s">
        <v>124</v>
      </c>
      <c r="B3" s="58" t="s">
        <v>225</v>
      </c>
    </row>
    <row r="4" spans="1:3" x14ac:dyDescent="0.3">
      <c r="A4" s="59" t="s">
        <v>132</v>
      </c>
      <c r="B4" s="59" t="s">
        <v>228</v>
      </c>
    </row>
    <row r="5" spans="1:3" ht="43.2" x14ac:dyDescent="0.3">
      <c r="A5" s="59" t="s">
        <v>133</v>
      </c>
      <c r="B5" s="59" t="s">
        <v>229</v>
      </c>
    </row>
    <row r="6" spans="1:3" x14ac:dyDescent="0.3">
      <c r="A6" s="59" t="s">
        <v>131</v>
      </c>
      <c r="B6" s="59" t="s">
        <v>230</v>
      </c>
    </row>
    <row r="7" spans="1:3" x14ac:dyDescent="0.3">
      <c r="A7" s="59" t="s">
        <v>137</v>
      </c>
      <c r="B7" s="59" t="s">
        <v>231</v>
      </c>
    </row>
    <row r="8" spans="1:3" ht="8.1" customHeight="1" x14ac:dyDescent="0.3"/>
    <row r="9" spans="1:3" hidden="1" x14ac:dyDescent="0.3">
      <c r="A9" s="57" t="s">
        <v>122</v>
      </c>
      <c r="B9" s="1" t="s">
        <v>74</v>
      </c>
      <c r="C9" s="56" t="s">
        <v>213</v>
      </c>
    </row>
    <row r="10" spans="1:3" ht="8.1" hidden="1" customHeight="1" x14ac:dyDescent="0.3"/>
    <row r="11" spans="1:3" x14ac:dyDescent="0.3">
      <c r="A11" s="57" t="s">
        <v>129</v>
      </c>
      <c r="B11" s="58" t="s">
        <v>226</v>
      </c>
    </row>
    <row r="12" spans="1:3" ht="57.6" x14ac:dyDescent="0.3">
      <c r="A12" s="59" t="s">
        <v>247</v>
      </c>
      <c r="B12" s="1" t="s">
        <v>263</v>
      </c>
    </row>
    <row r="13" spans="1:3" ht="8.1" customHeight="1" x14ac:dyDescent="0.3"/>
    <row r="14" spans="1:3" x14ac:dyDescent="0.3">
      <c r="A14" s="57" t="s">
        <v>135</v>
      </c>
      <c r="B14" s="58" t="s">
        <v>38</v>
      </c>
    </row>
    <row r="15" spans="1:3" ht="28.8" x14ac:dyDescent="0.3">
      <c r="A15" s="59" t="s">
        <v>0</v>
      </c>
      <c r="B15" s="1" t="s">
        <v>123</v>
      </c>
    </row>
    <row r="16" spans="1:3" ht="57.6" x14ac:dyDescent="0.3">
      <c r="A16" s="59" t="s">
        <v>39</v>
      </c>
      <c r="B16" s="1" t="s">
        <v>40</v>
      </c>
    </row>
    <row r="17" spans="1:2" ht="8.1" customHeight="1" x14ac:dyDescent="0.3">
      <c r="A17" s="58"/>
    </row>
    <row r="18" spans="1:2" x14ac:dyDescent="0.3">
      <c r="A18" s="57" t="s">
        <v>134</v>
      </c>
      <c r="B18" s="58" t="s">
        <v>237</v>
      </c>
    </row>
    <row r="19" spans="1:2" x14ac:dyDescent="0.3">
      <c r="A19" s="1" t="s">
        <v>34</v>
      </c>
      <c r="B19" s="1" t="s">
        <v>35</v>
      </c>
    </row>
    <row r="20" spans="1:2" ht="43.2" x14ac:dyDescent="0.3">
      <c r="A20" s="1" t="s">
        <v>36</v>
      </c>
      <c r="B20" s="1" t="s">
        <v>37</v>
      </c>
    </row>
    <row r="21" spans="1:2" ht="8.1" customHeight="1" x14ac:dyDescent="0.3">
      <c r="A21" s="58"/>
    </row>
    <row r="22" spans="1:2" x14ac:dyDescent="0.3">
      <c r="A22" s="57" t="s">
        <v>2</v>
      </c>
      <c r="B22" s="58" t="s">
        <v>246</v>
      </c>
    </row>
    <row r="23" spans="1:2" x14ac:dyDescent="0.3">
      <c r="A23" s="1" t="s">
        <v>53</v>
      </c>
      <c r="B23" s="1" t="s">
        <v>240</v>
      </c>
    </row>
    <row r="24" spans="1:2" ht="57.6" x14ac:dyDescent="0.3">
      <c r="A24" s="1" t="s">
        <v>239</v>
      </c>
      <c r="B24" s="1" t="s">
        <v>238</v>
      </c>
    </row>
    <row r="25" spans="1:2" ht="8.1" customHeight="1" x14ac:dyDescent="0.3">
      <c r="A25" s="58"/>
    </row>
    <row r="26" spans="1:2" x14ac:dyDescent="0.3">
      <c r="A26" s="57" t="s">
        <v>195</v>
      </c>
      <c r="B26" s="58" t="s">
        <v>241</v>
      </c>
    </row>
    <row r="27" spans="1:2" x14ac:dyDescent="0.3">
      <c r="A27" s="1" t="s">
        <v>242</v>
      </c>
      <c r="B27" s="1" t="s">
        <v>249</v>
      </c>
    </row>
    <row r="28" spans="1:2" x14ac:dyDescent="0.3">
      <c r="A28" s="1" t="s">
        <v>203</v>
      </c>
      <c r="B28" s="1" t="s">
        <v>248</v>
      </c>
    </row>
    <row r="29" spans="1:2" x14ac:dyDescent="0.3">
      <c r="A29" s="1" t="s">
        <v>243</v>
      </c>
      <c r="B29" s="1" t="s">
        <v>244</v>
      </c>
    </row>
    <row r="30" spans="1:2" x14ac:dyDescent="0.3">
      <c r="A30" s="1" t="s">
        <v>245</v>
      </c>
      <c r="B30" s="1" t="s">
        <v>250</v>
      </c>
    </row>
    <row r="31" spans="1:2" ht="8.1" customHeight="1" x14ac:dyDescent="0.3">
      <c r="A31" s="58"/>
    </row>
    <row r="32" spans="1:2" x14ac:dyDescent="0.3">
      <c r="A32" s="57" t="s">
        <v>214</v>
      </c>
      <c r="B32" s="58" t="str">
        <f>"Kolommen '"&amp;'LVBB 0.98-kern validaties'!$J$1&amp;"' t/m '"&amp;'LVBB 0.98-kern validaties'!$P$1&amp;"'"</f>
        <v>Kolommen 'WV' t/m 'PR'</v>
      </c>
    </row>
    <row r="33" spans="1:3" x14ac:dyDescent="0.3">
      <c r="A33" s="1" t="s">
        <v>196</v>
      </c>
      <c r="B33" s="1" t="s">
        <v>215</v>
      </c>
    </row>
    <row r="34" spans="1:3" x14ac:dyDescent="0.3">
      <c r="A34" s="1" t="s">
        <v>197</v>
      </c>
      <c r="B34" s="1" t="s">
        <v>216</v>
      </c>
    </row>
    <row r="35" spans="1:3" x14ac:dyDescent="0.3">
      <c r="A35" s="1" t="s">
        <v>198</v>
      </c>
      <c r="B35" s="1" t="s">
        <v>217</v>
      </c>
    </row>
    <row r="36" spans="1:3" x14ac:dyDescent="0.3">
      <c r="A36" s="1" t="s">
        <v>199</v>
      </c>
      <c r="B36" s="1" t="s">
        <v>221</v>
      </c>
      <c r="C36" s="56" t="s">
        <v>222</v>
      </c>
    </row>
    <row r="37" spans="1:3" x14ac:dyDescent="0.3">
      <c r="A37" s="1" t="s">
        <v>200</v>
      </c>
      <c r="B37" s="1" t="s">
        <v>218</v>
      </c>
    </row>
    <row r="38" spans="1:3" x14ac:dyDescent="0.3">
      <c r="A38" s="1" t="s">
        <v>201</v>
      </c>
      <c r="B38" s="1" t="s">
        <v>219</v>
      </c>
    </row>
    <row r="39" spans="1:3" x14ac:dyDescent="0.3">
      <c r="A39" s="1" t="s">
        <v>202</v>
      </c>
      <c r="B39" s="1" t="s">
        <v>220</v>
      </c>
      <c r="C39" s="56" t="s">
        <v>223</v>
      </c>
    </row>
    <row r="40" spans="1:3" ht="8.1" customHeight="1" x14ac:dyDescent="0.3">
      <c r="A40" s="58"/>
    </row>
    <row r="41" spans="1:3" x14ac:dyDescent="0.3">
      <c r="A41" s="57" t="s">
        <v>204</v>
      </c>
      <c r="B41" s="58" t="s">
        <v>259</v>
      </c>
    </row>
    <row r="42" spans="1:3" x14ac:dyDescent="0.3">
      <c r="A42" s="60">
        <v>1</v>
      </c>
      <c r="B42" s="1" t="s">
        <v>251</v>
      </c>
    </row>
    <row r="43" spans="1:3" x14ac:dyDescent="0.3">
      <c r="A43" s="60">
        <v>2</v>
      </c>
      <c r="B43" s="1" t="s">
        <v>252</v>
      </c>
    </row>
    <row r="44" spans="1:3" x14ac:dyDescent="0.3">
      <c r="A44" s="60">
        <v>3</v>
      </c>
      <c r="B44" s="1" t="s">
        <v>253</v>
      </c>
    </row>
    <row r="45" spans="1:3" x14ac:dyDescent="0.3">
      <c r="A45" s="60">
        <v>4</v>
      </c>
      <c r="B45" s="1" t="s">
        <v>254</v>
      </c>
    </row>
    <row r="46" spans="1:3" ht="28.8" x14ac:dyDescent="0.3">
      <c r="A46" s="60">
        <v>5</v>
      </c>
      <c r="B46" s="1" t="s">
        <v>255</v>
      </c>
    </row>
    <row r="47" spans="1:3" x14ac:dyDescent="0.3">
      <c r="A47" s="60">
        <v>6</v>
      </c>
      <c r="B47" s="1" t="s">
        <v>256</v>
      </c>
    </row>
    <row r="48" spans="1:3" x14ac:dyDescent="0.3">
      <c r="A48" s="60">
        <v>7</v>
      </c>
      <c r="B48" s="1" t="s">
        <v>257</v>
      </c>
    </row>
    <row r="49" spans="1:2" x14ac:dyDescent="0.3">
      <c r="A49" s="60">
        <v>8</v>
      </c>
      <c r="B49" s="1" t="s">
        <v>258</v>
      </c>
    </row>
    <row r="50" spans="1:2" ht="8.1" customHeight="1" x14ac:dyDescent="0.3">
      <c r="A50" s="58"/>
    </row>
    <row r="51" spans="1:2" x14ac:dyDescent="0.3">
      <c r="A51" s="57" t="s">
        <v>260</v>
      </c>
      <c r="B51" s="58" t="s">
        <v>261</v>
      </c>
    </row>
    <row r="52" spans="1:2" x14ac:dyDescent="0.3">
      <c r="A52" s="60"/>
    </row>
  </sheetData>
  <mergeCells count="1">
    <mergeCell ref="A1:B1"/>
  </mergeCells>
  <conditionalFormatting sqref="A8:C8 A2:C2 A13:C24 A30:C39 A46:C49 A53:C1048576 A1 C1">
    <cfRule type="containsText" dxfId="7" priority="8" operator="containsText" text="&lt;?&gt;">
      <formula>NOT(ISERROR(SEARCH("&lt;?&gt;",A1)))</formula>
    </cfRule>
  </conditionalFormatting>
  <conditionalFormatting sqref="A11:C12">
    <cfRule type="containsText" dxfId="6" priority="7" operator="containsText" text="&lt;?&gt;">
      <formula>NOT(ISERROR(SEARCH("&lt;?&gt;",A11)))</formula>
    </cfRule>
  </conditionalFormatting>
  <conditionalFormatting sqref="A3:C7">
    <cfRule type="containsText" dxfId="5" priority="6" operator="containsText" text="&lt;?&gt;">
      <formula>NOT(ISERROR(SEARCH("&lt;?&gt;",A3)))</formula>
    </cfRule>
  </conditionalFormatting>
  <conditionalFormatting sqref="A9:C10">
    <cfRule type="containsText" dxfId="4" priority="5" operator="containsText" text="&lt;?&gt;">
      <formula>NOT(ISERROR(SEARCH("&lt;?&gt;",A9)))</formula>
    </cfRule>
  </conditionalFormatting>
  <conditionalFormatting sqref="A25:C29">
    <cfRule type="containsText" dxfId="3" priority="4" operator="containsText" text="&lt;?&gt;">
      <formula>NOT(ISERROR(SEARCH("&lt;?&gt;",A25)))</formula>
    </cfRule>
  </conditionalFormatting>
  <conditionalFormatting sqref="A45:C45">
    <cfRule type="containsText" dxfId="2" priority="3" operator="containsText" text="&lt;?&gt;">
      <formula>NOT(ISERROR(SEARCH("&lt;?&gt;",A45)))</formula>
    </cfRule>
  </conditionalFormatting>
  <conditionalFormatting sqref="A40:C44">
    <cfRule type="containsText" dxfId="1" priority="2" operator="containsText" text="&lt;?&gt;">
      <formula>NOT(ISERROR(SEARCH("&lt;?&gt;",A40)))</formula>
    </cfRule>
  </conditionalFormatting>
  <conditionalFormatting sqref="A50:C52">
    <cfRule type="containsText" dxfId="0" priority="1" operator="containsText" text="&lt;?&gt;">
      <formula>NOT(ISERROR(SEARCH("&lt;?&gt;",A50)))</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rowBreaks count="1" manualBreakCount="1">
    <brk id="5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0" ma:contentTypeDescription="Een nieuw document maken." ma:contentTypeScope="" ma:versionID="c1765059aa1475931adc12138fdcfd8c">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42d79c55539af1f9f274032ce6041302"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51854C-2353-4A9B-9DE9-8074F20E8D5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F0D4C1B-BC43-4211-88DC-BD403C562AA3}">
  <ds:schemaRefs>
    <ds:schemaRef ds:uri="http://schemas.microsoft.com/sharepoint/v3/contenttype/forms"/>
  </ds:schemaRefs>
</ds:datastoreItem>
</file>

<file path=customXml/itemProps3.xml><?xml version="1.0" encoding="utf-8"?>
<ds:datastoreItem xmlns:ds="http://schemas.openxmlformats.org/officeDocument/2006/customXml" ds:itemID="{BBF42153-463F-43EC-A9DA-D808F5945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5</vt:i4>
      </vt:variant>
    </vt:vector>
  </HeadingPairs>
  <TitlesOfParts>
    <vt:vector size="9" baseType="lpstr">
      <vt:lpstr>LVBB 0.98-kern validaties</vt:lpstr>
      <vt:lpstr>TPOD 0.98-kern validaties</vt:lpstr>
      <vt:lpstr>Ozon 0.98-kern validaties</vt:lpstr>
      <vt:lpstr>Legenda</vt:lpstr>
      <vt:lpstr>'Ozon 0.98-kern validaties'!_Hlk22219783</vt:lpstr>
      <vt:lpstr>Legenda!Afdrukbereik</vt:lpstr>
      <vt:lpstr>Legenda!Afdruktitels</vt:lpstr>
      <vt:lpstr>'LVBB 0.98-kern validaties'!Afdruktitels</vt:lpstr>
      <vt:lpstr>'Ozon 0.98-kern validaties'!Afdruktitels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Erik Lubberink</cp:lastModifiedBy>
  <cp:lastPrinted>2019-11-14T17:51:37Z</cp:lastPrinted>
  <dcterms:created xsi:type="dcterms:W3CDTF">2019-09-24T12:23:52Z</dcterms:created>
  <dcterms:modified xsi:type="dcterms:W3CDTF">2020-01-30T10:36:30Z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