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k_straight_01_all_sensors.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<sst xmlns="http://schemas.openxmlformats.org/spreadsheetml/2006/main" count="14" uniqueCount="14">
  <si>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timestamp</t>
  </si>
  <si>
    <t xml:space="preserve">pos_x</t>
  </si>
  <si>
    <t xml:space="preserve">pos_y</t>
  </si>
  <si>
    <t xml:space="preserve">metros</t>
  </si>
  <si>
    <t xml:space="preserve">segundos</t>
  </si>
  <si>
    <t xml:space="preserve">m/s</t>
  </si>
  <si>
    <t xml:space="preserve">Velocidad media</t>
  </si>
  <si>
    <t xml:space="preserve">Min</t>
  </si>
  <si>
    <t xml:space="preserve">Max</t>
  </si>
  <si>
    <t xml:space="preserve">Vel media muestreo</t>
  </si>
  <si>
    <t xml:space="preserve">Tiempo de muestra</t>
  </si>
  <si>
    <t xml:space="preserve">8,586</t>
  </si>
  <si>
    <t xml:space="preserve">8,534</t>
  </si>
  <si>
    <t xml:space="preserve">8,448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</si>
</sst>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8"/>
    <col collapsed="false" customWidth="true" hidden="false" outlineLevel="0" max="2" min="2" style="1" width="19.65"/>
    <col collapsed="false" customWidth="true" hidden="false" outlineLevel="0" max="3" min="3" style="1" width="17.7"/>
    <col collapsed="false" customWidth="true" hidden="false" outlineLevel="0" max="9" min="9" style="1" width="15.58"/>
    <col collapsed="false" customWidth="true" hidden="false" outlineLevel="0" max="12" min="12" style="1" width="17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customFormat="false" ht="12.8" hidden="false" customHeight="false" outlineLevel="0" collapsed="false">
      <c r="A2" s="0" t="n">
        <v>1581249603.69274</v>
      </c>
      <c r="B2" s="0" t="n">
        <v>17.928231484</v>
      </c>
      <c r="C2" s="0" t="n">
        <v>8.444971065</v>
      </c>
    </row>
    <row r="3" customFormat="false" ht="12.8" hidden="false" customHeight="false" outlineLevel="0" collapsed="false">
      <c r="A3" s="0" t="n">
        <v>1581249610.97372</v>
      </c>
      <c r="B3" s="0" t="n">
        <v>17.11069662</v>
      </c>
      <c r="C3" s="0" t="n">
        <v>8.421653506</v>
      </c>
      <c r="D3" s="1" t="n">
        <f aca="false">SQRT((B3-B2)^2+(C3-C2)^2)</f>
        <v>0.81786732567894</v>
      </c>
      <c r="E3" s="1" t="n">
        <f aca="false">A3-A2</f>
        <v>7.28098082542419</v>
      </c>
      <c r="F3" s="1" t="n">
        <f aca="false">D3/E3</f>
        <v>0.112329278882738</v>
      </c>
      <c r="I3" s="1" t="n">
        <f aca="false">AVERAGE(F3:F19)</f>
        <v>0.332192847777603</v>
      </c>
      <c r="J3" s="1" t="n">
        <f aca="false">MIN($F3:$F19)</f>
        <v>0.112329278882738</v>
      </c>
      <c r="K3" s="1" t="n">
        <f aca="false">MAX($F3:$F19)</f>
        <v>0.424265045176251</v>
      </c>
      <c r="L3" s="1" t="n">
        <f aca="false">AVERAGE(E3:E19)</f>
        <v>3.31969639834236</v>
      </c>
      <c r="M3" s="1" t="n">
        <f aca="false">A19-A2</f>
        <v>56.4348387718201</v>
      </c>
    </row>
    <row r="4" customFormat="false" ht="12.8" hidden="false" customHeight="false" outlineLevel="0" collapsed="false">
      <c r="A4" s="0" t="n">
        <v>1581249614.61164</v>
      </c>
      <c r="B4" s="0" t="n">
        <v>16.076543975</v>
      </c>
      <c r="C4" s="0" t="n">
        <v>8.478320382</v>
      </c>
      <c r="D4" s="1" t="n">
        <f aca="false">SQRT((B4-B3)^2+(C4-C3)^2)</f>
        <v>1.03570402528719</v>
      </c>
      <c r="E4" s="1" t="n">
        <f aca="false">A4-A3</f>
        <v>3.6379234790802</v>
      </c>
      <c r="F4" s="1" t="n">
        <f aca="false">D4/E4</f>
        <v>0.284696484476099</v>
      </c>
    </row>
    <row r="5" customFormat="false" ht="12.8" hidden="false" customHeight="false" outlineLevel="0" collapsed="false">
      <c r="A5" s="0" t="n">
        <v>1581249618.25297</v>
      </c>
      <c r="B5" s="0" t="n">
        <v>14.927066876</v>
      </c>
      <c r="C5" s="0" t="n">
        <v>8.251693906</v>
      </c>
      <c r="D5" s="1" t="n">
        <f aca="false">SQRT((B5-B4)^2+(C5-C4)^2)</f>
        <v>1.17160452403942</v>
      </c>
      <c r="E5" s="1" t="n">
        <f aca="false">A5-A4</f>
        <v>3.64132785797119</v>
      </c>
      <c r="F5" s="1" t="n">
        <f aca="false">D5/E5</f>
        <v>0.32175200084625</v>
      </c>
    </row>
    <row r="6" customFormat="false" ht="12.8" hidden="false" customHeight="false" outlineLevel="0" collapsed="false">
      <c r="A6" s="0" t="n">
        <v>1581249620.97765</v>
      </c>
      <c r="B6" s="0" t="n">
        <v>14.121871945</v>
      </c>
      <c r="C6" s="0" t="n">
        <v>8.18799733</v>
      </c>
      <c r="D6" s="1" t="n">
        <f aca="false">SQRT((B6-B5)^2+(C6-C5)^2)</f>
        <v>0.807710425030046</v>
      </c>
      <c r="E6" s="1" t="n">
        <f aca="false">A6-A5</f>
        <v>2.72468113899231</v>
      </c>
      <c r="F6" s="1" t="n">
        <f aca="false">D6/E6</f>
        <v>0.296442183076427</v>
      </c>
    </row>
    <row r="7" customFormat="false" ht="12.8" hidden="false" customHeight="false" outlineLevel="0" collapsed="false">
      <c r="A7" s="0" t="n">
        <v>1581249624.16204</v>
      </c>
      <c r="B7" s="0" t="n">
        <v>13.060771975</v>
      </c>
      <c r="C7" s="0" t="n">
        <v>8.532782166</v>
      </c>
      <c r="D7" s="1" t="n">
        <f aca="false">SQRT((B7-B6)^2+(C7-C6)^2)</f>
        <v>1.11571041469978</v>
      </c>
      <c r="E7" s="1" t="n">
        <f aca="false">A7-A6</f>
        <v>3.18438601493835</v>
      </c>
      <c r="F7" s="1" t="n">
        <f aca="false">D7/E7</f>
        <v>0.350369085112747</v>
      </c>
    </row>
    <row r="8" customFormat="false" ht="12.8" hidden="false" customHeight="false" outlineLevel="0" collapsed="false">
      <c r="A8" s="0" t="n">
        <v>1581249625.98966</v>
      </c>
      <c r="B8" s="0" t="n">
        <v>12.524882132</v>
      </c>
      <c r="C8" s="0" t="n">
        <v>8.562207858</v>
      </c>
      <c r="D8" s="1" t="n">
        <f aca="false">SQRT((B8-B7)^2+(C8-C7)^2)</f>
        <v>0.536697116798892</v>
      </c>
      <c r="E8" s="1" t="n">
        <f aca="false">A8-A7</f>
        <v>1.82761597633362</v>
      </c>
      <c r="F8" s="1" t="n">
        <f aca="false">D8/E8</f>
        <v>0.293659676731192</v>
      </c>
    </row>
    <row r="9" customFormat="false" ht="12.8" hidden="false" customHeight="false" outlineLevel="0" collapsed="false">
      <c r="A9" s="0" t="n">
        <v>1581249629.61564</v>
      </c>
      <c r="B9" s="0" t="n">
        <v>11.533567744</v>
      </c>
      <c r="C9" s="2" t="s">
        <v>11</v>
      </c>
      <c r="D9" s="1" t="n">
        <f aca="false">SQRT((B9-B8)^2+(C9-C8)^2)</f>
        <v>0.991599859760358</v>
      </c>
      <c r="E9" s="1" t="n">
        <f aca="false">A9-A8</f>
        <v>3.62598299980164</v>
      </c>
      <c r="F9" s="1" t="n">
        <f aca="false">D9/E9</f>
        <v>0.273470631223203</v>
      </c>
    </row>
    <row r="10" customFormat="false" ht="12.8" hidden="false" customHeight="false" outlineLevel="0" collapsed="false">
      <c r="A10" s="0" t="n">
        <v>1581249631.43904</v>
      </c>
      <c r="B10" s="0" t="n">
        <v>10.938537798</v>
      </c>
      <c r="C10" s="0" t="n">
        <v>8.575213445</v>
      </c>
      <c r="D10" s="1" t="n">
        <f aca="false">SQRT((B10-B9)^2+(C10-C9)^2)</f>
        <v>0.595127705963629</v>
      </c>
      <c r="E10" s="1" t="n">
        <f aca="false">A10-A9</f>
        <v>1.82340478897095</v>
      </c>
      <c r="F10" s="1" t="n">
        <f aca="false">D10/E10</f>
        <v>0.326382660374329</v>
      </c>
    </row>
    <row r="11" customFormat="false" ht="12.8" hidden="false" customHeight="false" outlineLevel="0" collapsed="false">
      <c r="A11" s="0" t="n">
        <v>1581249634.6316</v>
      </c>
      <c r="B11" s="0" t="n">
        <v>9.704791888</v>
      </c>
      <c r="C11" s="0" t="n">
        <v>8.577074656</v>
      </c>
      <c r="D11" s="1" t="n">
        <f aca="false">SQRT((B11-B10)^2+(C11-C10)^2)</f>
        <v>1.23374731389702</v>
      </c>
      <c r="E11" s="1" t="n">
        <f aca="false">A11-A10</f>
        <v>3.19256114959717</v>
      </c>
      <c r="F11" s="1" t="n">
        <f aca="false">D11/E11</f>
        <v>0.386444379946393</v>
      </c>
    </row>
    <row r="12" customFormat="false" ht="12.8" hidden="false" customHeight="false" outlineLevel="0" collapsed="false">
      <c r="A12" s="0" t="n">
        <v>1581249637.82023</v>
      </c>
      <c r="B12" s="0" t="n">
        <v>8.478181735</v>
      </c>
      <c r="C12" s="0" t="n">
        <v>8.53510671</v>
      </c>
      <c r="D12" s="1" t="n">
        <f aca="false">SQRT((B12-B11)^2+(C12-C11)^2)</f>
        <v>1.22732790073971</v>
      </c>
      <c r="E12" s="1" t="n">
        <f aca="false">A12-A11</f>
        <v>3.18862557411194</v>
      </c>
      <c r="F12" s="1" t="n">
        <f aca="false">D12/E12</f>
        <v>0.384908128036178</v>
      </c>
    </row>
    <row r="13" customFormat="false" ht="12.8" hidden="false" customHeight="false" outlineLevel="0" collapsed="false">
      <c r="A13" s="0" t="n">
        <v>1581249639.64961</v>
      </c>
      <c r="B13" s="0" t="n">
        <v>7.789280209</v>
      </c>
      <c r="C13" s="0" t="n">
        <v>8.524781189</v>
      </c>
      <c r="D13" s="1" t="n">
        <f aca="false">SQRT((B13-B12)^2+(C13-C12)^2)</f>
        <v>0.688978903094318</v>
      </c>
      <c r="E13" s="1" t="n">
        <f aca="false">A13-A12</f>
        <v>1.82937622070313</v>
      </c>
      <c r="F13" s="1" t="n">
        <f aca="false">D13/E13</f>
        <v>0.376619579557838</v>
      </c>
    </row>
    <row r="14" customFormat="false" ht="12.8" hidden="false" customHeight="false" outlineLevel="0" collapsed="false">
      <c r="A14" s="0" t="n">
        <v>1581249641.46457</v>
      </c>
      <c r="B14" s="0" t="n">
        <v>7.113419858</v>
      </c>
      <c r="C14" s="2" t="s">
        <v>12</v>
      </c>
      <c r="D14" s="1" t="n">
        <f aca="false">SQRT((B14-B13)^2+(C14-C13)^2)</f>
        <v>0.675923220883923</v>
      </c>
      <c r="E14" s="1" t="n">
        <f aca="false">A14-A13</f>
        <v>1.81495976448059</v>
      </c>
      <c r="F14" s="1" t="n">
        <f aca="false">D14/E14</f>
        <v>0.372417743969856</v>
      </c>
    </row>
    <row r="15" customFormat="false" ht="12.8" hidden="false" customHeight="false" outlineLevel="0" collapsed="false">
      <c r="A15" s="0" t="n">
        <v>1581249646.01439</v>
      </c>
      <c r="B15" s="0" t="n">
        <v>5.618958827</v>
      </c>
      <c r="C15" s="0" t="n">
        <v>8.677501716</v>
      </c>
      <c r="D15" s="1" t="n">
        <f aca="false">SQRT((B15-B14)^2+(C15-C14)^2)</f>
        <v>1.50133491122818</v>
      </c>
      <c r="E15" s="1" t="n">
        <f aca="false">A15-A14</f>
        <v>4.54981970787048</v>
      </c>
      <c r="F15" s="1" t="n">
        <f aca="false">D15/E15</f>
        <v>0.329976791966307</v>
      </c>
    </row>
    <row r="16" customFormat="false" ht="12.8" hidden="false" customHeight="false" outlineLevel="0" collapsed="false">
      <c r="A16" s="0" t="n">
        <v>1581249649.65439</v>
      </c>
      <c r="B16" s="0" t="n">
        <v>4.228324662</v>
      </c>
      <c r="C16" s="0" t="n">
        <v>8.593126563</v>
      </c>
      <c r="D16" s="1" t="n">
        <f aca="false">SQRT((B16-B15)^2+(C16-C15)^2)</f>
        <v>1.39319149699854</v>
      </c>
      <c r="E16" s="1" t="n">
        <f aca="false">A16-A15</f>
        <v>3.64000916481018</v>
      </c>
      <c r="F16" s="1" t="n">
        <f aca="false">D16/E16</f>
        <v>0.382743953083203</v>
      </c>
    </row>
    <row r="17" customFormat="false" ht="12.8" hidden="false" customHeight="false" outlineLevel="0" collapsed="false">
      <c r="A17" s="0" t="n">
        <v>1581249652.84555</v>
      </c>
      <c r="B17" s="0" t="n">
        <v>2.874872843</v>
      </c>
      <c r="C17" s="0" t="n">
        <v>8.558531457</v>
      </c>
      <c r="D17" s="1" t="n">
        <f aca="false">SQRT((B17-B16)^2+(C17-C16)^2)</f>
        <v>1.35389388347594</v>
      </c>
      <c r="E17" s="1" t="n">
        <f aca="false">A17-A16</f>
        <v>3.19115114212036</v>
      </c>
      <c r="F17" s="1" t="n">
        <f aca="false">D17/E17</f>
        <v>0.424265045176251</v>
      </c>
    </row>
    <row r="18" customFormat="false" ht="12.8" hidden="false" customHeight="false" outlineLevel="0" collapsed="false">
      <c r="A18" s="0" t="n">
        <v>1581249655.11559</v>
      </c>
      <c r="B18" s="0" t="n">
        <v>1.999233754</v>
      </c>
      <c r="C18" s="0" t="n">
        <v>8.541251477</v>
      </c>
      <c r="D18" s="1" t="n">
        <f aca="false">SQRT((B18-B17)^2+(C18-C17)^2)</f>
        <v>0.875809575132375</v>
      </c>
      <c r="E18" s="1" t="n">
        <f aca="false">A18-A17</f>
        <v>2.27004671096802</v>
      </c>
      <c r="F18" s="1" t="n">
        <f aca="false">D18/E18</f>
        <v>0.385811257055104</v>
      </c>
    </row>
    <row r="19" customFormat="false" ht="12.8" hidden="false" customHeight="false" outlineLevel="0" collapsed="false">
      <c r="A19" s="0" t="n">
        <v>1581249660.12758</v>
      </c>
      <c r="B19" s="0" t="n">
        <v>0.27266737</v>
      </c>
      <c r="C19" s="2" t="s">
        <v>13</v>
      </c>
      <c r="D19" s="1" t="n">
        <f aca="false">SQRT((B19-B18)^2+(C19-C18)^2)</f>
        <v>1.72908279625977</v>
      </c>
      <c r="E19" s="1" t="n">
        <f aca="false">A19-A18</f>
        <v>5.01198625564575</v>
      </c>
      <c r="F19" s="1" t="n">
        <f aca="false">D19/E19</f>
        <v>0.344989532705132</v>
      </c>
    </row>
    <row r="20" customFormat="false" ht="12.8" hidden="false" customHeight="false" outlineLevel="0" collapsed="false">
      <c r="D20" s="1"/>
      <c r="E20" s="1"/>
      <c r="F20" s="1"/>
    </row>
    <row r="21" customFormat="false" ht="12.8" hidden="false" customHeight="false" outlineLevel="0" collapsed="false">
      <c r="D21" s="1"/>
      <c r="E21" s="1"/>
      <c r="F21" s="1"/>
    </row>
    <row r="22" customFormat="false" ht="12.8" hidden="false" customHeight="false" outlineLevel="0" collapsed="false">
      <c r="D22" s="1"/>
      <c r="E22" s="1"/>
      <c r="F22" s="1"/>
    </row>
    <row r="23" customFormat="false" ht="12.8" hidden="false" customHeight="false" outlineLevel="0" collapsed="false">
      <c r="D23" s="1"/>
      <c r="E23" s="1"/>
      <c r="F23" s="1"/>
    </row>
    <row r="24" customFormat="false" ht="12.8" hidden="false" customHeight="false" outlineLevel="0" collapsed="false">
      <c r="D24" s="1"/>
      <c r="E24" s="1"/>
      <c r="F24" s="1"/>
    </row>
    <row r="25" customFormat="false" ht="12.8" hidden="false" customHeight="false" outlineLevel="0" collapsed="false">
      <c r="D25" s="1"/>
      <c r="E25" s="1"/>
      <c r="F25" s="1"/>
    </row>
    <row r="26" customFormat="false" ht="12.8" hidden="false" customHeight="false" outlineLevel="0" collapsed="false">
      <c r="D26" s="1"/>
      <c r="E26" s="1"/>
      <c r="F26" s="1"/>
    </row>
    <row r="27" customFormat="false" ht="12.8" hidden="false" customHeight="false" outlineLevel="0" collapsed="false">
      <c r="D27" s="1"/>
      <c r="E27" s="1"/>
      <c r="F27" s="1"/>
    </row>
    <row r="28" customFormat="false" ht="12.8" hidden="false" customHeight="false" outlineLevel="0" collapsed="false">
      <c r="D28" s="1"/>
      <c r="E28" s="1"/>
      <c r="F28" s="1"/>
    </row>
    <row r="29" customFormat="false" ht="12.8" hidden="false" customHeight="false" outlineLevel="0" collapsed="false">
      <c r="D29" s="1"/>
      <c r="E29" s="1"/>
      <c r="F29" s="1"/>
    </row>
    <row r="30" customFormat="false" ht="12.8" hidden="false" customHeight="false" outlineLevel="0" collapsed="false">
      <c r="D30" s="1"/>
      <c r="E30" s="1"/>
      <c r="F30" s="1"/>
    </row>
    <row r="31" customFormat="false" ht="12.8" hidden="false" customHeight="false" outlineLevel="0" collapsed="false">
      <c r="D31" s="1"/>
      <c r="E31" s="1"/>
      <c r="F31" s="1"/>
    </row>
    <row r="32" customFormat="false" ht="12.8" hidden="false" customHeight="false" outlineLevel="0" collapsed="false">
      <c r="D32" s="1"/>
      <c r="E32" s="1"/>
      <c r="F32" s="1"/>
    </row>
    <row r="33" customFormat="false" ht="12.8" hidden="false" customHeight="false" outlineLevel="0" collapsed="false">
      <c r="D33" s="1"/>
      <c r="E33" s="1"/>
      <c r="F33" s="1"/>
    </row>
    <row r="34" customFormat="false" ht="12.8" hidden="false" customHeight="false" outlineLevel="0" collapsed="false">
      <c r="D34" s="1"/>
      <c r="E34" s="1"/>
      <c r="F34" s="1"/>
    </row>
    <row r="35" customFormat="false" ht="12.8" hidden="false" customHeight="false" outlineLevel="0" collapsed="false">
      <c r="D35" s="1"/>
      <c r="E35" s="1"/>
      <c r="F35" s="1"/>
    </row>
    <row r="36" customFormat="false" ht="12.8" hidden="false" customHeight="false" outlineLevel="0" collapsed="false">
      <c r="D36" s="1"/>
      <c r="E36" s="1"/>
      <c r="F36" s="1"/>
    </row>
    <row r="37" customFormat="false" ht="12.8" hidden="false" customHeight="false" outlineLevel="0" collapsed="false">
      <c r="D37" s="1"/>
      <c r="E37" s="1"/>
      <c r="F37" s="1"/>
    </row>
    <row r="38" customFormat="false" ht="12.8" hidden="false" customHeight="false" outlineLevel="0" collapsed="false">
      <c r="D38" s="1"/>
      <c r="E38" s="1"/>
      <c r="F38" s="1"/>
    </row>
    <row r="39" customFormat="false" ht="12.8" hidden="false" customHeight="false" outlineLevel="0" collapsed="false">
      <c r="D39" s="1"/>
      <c r="E39" s="1"/>
      <c r="F39" s="1"/>
    </row>
    <row r="40" customFormat="false" ht="12.8" hidden="false" customHeight="false" outlineLevel="0" collapsed="false">
      <c r="D40" s="1"/>
      <c r="E40" s="1"/>
      <c r="F40" s="1"/>
    </row>
    <row r="41" customFormat="false" ht="12.8" hidden="false" customHeight="false" outlineLevel="0" collapsed="false">
      <c r="D41" s="1"/>
      <c r="E41" s="1"/>
      <c r="F41" s="1"/>
    </row>
    <row r="42" customFormat="false" ht="12.8" hidden="false" customHeight="false" outlineLevel="0" collapsed="false">
      <c r="D42" s="1"/>
      <c r="E42" s="1"/>
      <c r="F42" s="1"/>
    </row>
    <row r="43" customFormat="false" ht="12.8" hidden="false" customHeight="false" outlineLevel="0" collapsed="false">
      <c r="D43" s="1"/>
      <c r="E43" s="1"/>
      <c r="F43" s="1"/>
    </row>
    <row r="44" customFormat="false" ht="12.8" hidden="false" customHeight="false" outlineLevel="0" collapsed="false">
      <c r="D44" s="1"/>
      <c r="E44" s="1"/>
      <c r="F44" s="1"/>
    </row>
    <row r="45" customFormat="false" ht="12.8" hidden="false" customHeight="false" outlineLevel="0" collapsed="false">
      <c r="D45" s="1"/>
      <c r="E45" s="1"/>
      <c r="F45" s="1"/>
    </row>
    <row r="46" customFormat="false" ht="12.8" hidden="false" customHeight="false" outlineLevel="0" collapsed="false">
      <c r="D46" s="1"/>
      <c r="E46" s="1"/>
      <c r="F46" s="1"/>
    </row>
    <row r="47" customFormat="false" ht="12.8" hidden="false" customHeight="false" outlineLevel="0" collapsed="false">
      <c r="D47" s="1"/>
      <c r="E47" s="1"/>
      <c r="F47" s="1"/>
    </row>
    <row r="48" customFormat="false" ht="12.8" hidden="false" customHeight="false" outlineLevel="0" collapsed="false">
      <c r="D48" s="1"/>
      <c r="E48" s="1"/>
      <c r="F48" s="1"/>
    </row>
    <row r="49" customFormat="false" ht="12.8" hidden="false" customHeight="false" outlineLevel="0" collapsed="false">
      <c r="D49" s="1"/>
      <c r="E49" s="1"/>
      <c r="F49" s="1"/>
    </row>
    <row r="50" customFormat="false" ht="12.8" hidden="false" customHeight="false" outlineLevel="0" collapsed="false">
      <c r="D50" s="1"/>
      <c r="E50" s="1"/>
      <c r="F50" s="1"/>
    </row>
    <row r="51" customFormat="false" ht="12.8" hidden="false" customHeight="false" outlineLevel="0" collapsed="false">
      <c r="D51" s="1"/>
      <c r="E51" s="1"/>
      <c r="F51" s="1"/>
    </row>
    <row r="52" customFormat="false" ht="12.8" hidden="false" customHeight="false" outlineLevel="0" collapsed="false">
      <c r="D52" s="1"/>
      <c r="E52" s="1"/>
      <c r="F52" s="1"/>
    </row>
    <row r="53" customFormat="false" ht="12.8" hidden="false" customHeight="false" outlineLevel="0" collapsed="false">
      <c r="D53" s="1"/>
      <c r="E53" s="1"/>
      <c r="F53" s="1"/>
    </row>
    <row r="54" customFormat="false" ht="12.8" hidden="false" customHeight="false" outlineLevel="0" collapsed="false">
      <c r="D54" s="1"/>
      <c r="E54" s="1"/>
      <c r="F54" s="1"/>
    </row>
    <row r="55" customFormat="false" ht="12.8" hidden="false" customHeight="false" outlineLevel="0" collapsed="false">
      <c r="D55" s="1"/>
      <c r="E55" s="1"/>
      <c r="F55" s="1"/>
    </row>
    <row r="56" customFormat="false" ht="12.8" hidden="false" customHeight="false" outlineLevel="0" collapsed="false">
      <c r="D56" s="1"/>
      <c r="E56" s="1"/>
      <c r="F56" s="1"/>
    </row>
    <row r="57" customFormat="false" ht="12.8" hidden="false" customHeight="false" outlineLevel="0" collapsed="false">
      <c r="D57" s="1"/>
      <c r="E57" s="1"/>
      <c r="F57" s="1"/>
    </row>
    <row r="58" customFormat="false" ht="12.8" hidden="false" customHeight="false" outlineLevel="0" collapsed="false">
      <c r="D58" s="1"/>
      <c r="E58" s="1"/>
      <c r="F58" s="1"/>
    </row>
    <row r="59" customFormat="false" ht="12.8" hidden="false" customHeight="false" outlineLevel="0" collapsed="false">
      <c r="D59" s="1"/>
      <c r="E59" s="1"/>
      <c r="F59" s="1"/>
    </row>
    <row r="60" customFormat="false" ht="12.8" hidden="false" customHeight="false" outlineLevel="0" collapsed="false">
      <c r="D60" s="1"/>
      <c r="E60" s="1"/>
      <c r="F60" s="1"/>
    </row>
    <row r="61" customFormat="false" ht="12.8" hidden="false" customHeight="false" outlineLevel="0" collapsed="false">
      <c r="D61" s="1"/>
      <c r="E61" s="1"/>
      <c r="F61" s="1"/>
    </row>
    <row r="62" customFormat="false" ht="12.8" hidden="false" customHeight="false" outlineLevel="0" collapsed="false">
      <c r="D62" s="1"/>
      <c r="E62" s="1"/>
      <c r="F62" s="1"/>
    </row>
    <row r="63" customFormat="false" ht="12.8" hidden="false" customHeight="false" outlineLevel="0" collapsed="false">
      <c r="D63" s="1"/>
      <c r="E63" s="1"/>
      <c r="F63" s="1"/>
    </row>
    <row r="64" customFormat="false" ht="12.8" hidden="false" customHeight="false" outlineLevel="0" collapsed="false">
      <c r="C64" s="3"/>
      <c r="D64" s="1"/>
      <c r="E64" s="1"/>
      <c r="F64" s="1"/>
    </row>
    <row r="65" customFormat="false" ht="12.8" hidden="false" customHeight="false" outlineLevel="0" collapsed="false">
      <c r="D65" s="1"/>
      <c r="E65" s="1"/>
      <c r="F65" s="1"/>
    </row>
    <row r="66" customFormat="false" ht="12.8" hidden="false" customHeight="false" outlineLevel="0" collapsed="false">
      <c r="D66" s="1"/>
      <c r="E66" s="1"/>
      <c r="F66" s="1"/>
    </row>
    <row r="67" customFormat="false" ht="12.8" hidden="false" customHeight="false" outlineLevel="0" collapsed="false">
      <c r="D67" s="1"/>
      <c r="E67" s="1"/>
      <c r="F67" s="1"/>
    </row>
    <row r="68" customFormat="false" ht="12.8" hidden="false" customHeight="false" outlineLevel="0" collapsed="false">
      <c r="D68" s="1"/>
      <c r="E68" s="1"/>
      <c r="F68" s="1"/>
    </row>
    <row r="69" customFormat="false" ht="12.8" hidden="false" customHeight="false" outlineLevel="0" collapsed="false">
      <c r="D69" s="1"/>
      <c r="E69" s="1"/>
      <c r="F69" s="1"/>
    </row>
    <row r="70" customFormat="false" ht="12.8" hidden="false" customHeight="false" outlineLevel="0" collapsed="false">
      <c r="D70" s="1"/>
      <c r="E70" s="1"/>
      <c r="F70" s="1"/>
    </row>
    <row r="71" customFormat="false" ht="12.8" hidden="false" customHeight="false" outlineLevel="0" collapsed="false">
      <c r="D71" s="1"/>
      <c r="E71" s="1"/>
      <c r="F71" s="1"/>
    </row>
    <row r="72" customFormat="false" ht="12.8" hidden="false" customHeight="false" outlineLevel="0" collapsed="false">
      <c r="D72" s="1"/>
      <c r="E72" s="1"/>
      <c r="F72" s="1"/>
    </row>
    <row r="73" customFormat="false" ht="12.8" hidden="false" customHeight="false" outlineLevel="0" collapsed="false">
      <c r="D73" s="1"/>
      <c r="E73" s="1"/>
      <c r="F73" s="1"/>
    </row>
    <row r="74" customFormat="false" ht="12.8" hidden="false" customHeight="false" outlineLevel="0" collapsed="false">
      <c r="D74" s="1"/>
      <c r="E74" s="1"/>
      <c r="F74" s="1"/>
    </row>
    <row r="75" customFormat="false" ht="12.8" hidden="false" customHeight="false" outlineLevel="0" collapsed="false">
      <c r="D75" s="1"/>
      <c r="E75" s="1"/>
      <c r="F75" s="1"/>
    </row>
    <row r="76" customFormat="false" ht="12.8" hidden="false" customHeight="false" outlineLevel="0" collapsed="false">
      <c r="D76" s="1"/>
      <c r="E76" s="1"/>
      <c r="F76" s="1"/>
    </row>
    <row r="77" customFormat="false" ht="12.8" hidden="false" customHeight="false" outlineLevel="0" collapsed="false">
      <c r="D77" s="1"/>
      <c r="E77" s="1"/>
      <c r="F77" s="1"/>
    </row>
    <row r="78" customFormat="false" ht="12.8" hidden="false" customHeight="false" outlineLevel="0" collapsed="false">
      <c r="D78" s="1"/>
      <c r="E78" s="1"/>
      <c r="F78" s="1"/>
    </row>
    <row r="79" customFormat="false" ht="12.8" hidden="false" customHeight="false" outlineLevel="0" collapsed="false">
      <c r="D79" s="1"/>
      <c r="E79" s="1"/>
      <c r="F79" s="1"/>
    </row>
    <row r="80" customFormat="false" ht="12.8" hidden="false" customHeight="false" outlineLevel="0" collapsed="false">
      <c r="D80" s="1"/>
      <c r="E80" s="1"/>
      <c r="F80" s="1"/>
    </row>
    <row r="81" customFormat="false" ht="12.8" hidden="false" customHeight="false" outlineLevel="0" collapsed="false">
      <c r="D81" s="1"/>
      <c r="E81" s="1"/>
      <c r="F81" s="1"/>
    </row>
    <row r="82" customFormat="false" ht="12.8" hidden="false" customHeight="false" outlineLevel="0" collapsed="false">
      <c r="D82" s="1"/>
      <c r="E82" s="1"/>
      <c r="F82" s="1"/>
    </row>
    <row r="83" customFormat="false" ht="12.8" hidden="false" customHeight="false" outlineLevel="0" collapsed="false">
      <c r="D83" s="1"/>
      <c r="E83" s="1"/>
      <c r="F83" s="1"/>
    </row>
    <row r="84" customFormat="false" ht="12.8" hidden="false" customHeight="false" outlineLevel="0" collapsed="false">
      <c r="D84" s="1"/>
      <c r="E84" s="1"/>
      <c r="F84" s="1"/>
    </row>
    <row r="85" customFormat="false" ht="12.8" hidden="false" customHeight="false" outlineLevel="0" collapsed="false">
      <c r="D85" s="1"/>
      <c r="E85" s="1"/>
      <c r="F85" s="1"/>
    </row>
    <row r="86" customFormat="false" ht="12.8" hidden="false" customHeight="false" outlineLevel="0" collapsed="false">
      <c r="D86" s="1"/>
      <c r="E86" s="1"/>
      <c r="F86" s="1"/>
    </row>
    <row r="87" customFormat="false" ht="12.8" hidden="false" customHeight="false" outlineLevel="0" collapsed="false">
      <c r="D87" s="1"/>
      <c r="E87" s="1"/>
      <c r="F87" s="1"/>
    </row>
    <row r="88" customFormat="false" ht="12.8" hidden="false" customHeight="false" outlineLevel="0" collapsed="false">
      <c r="D88" s="1"/>
      <c r="E88" s="1"/>
      <c r="F88" s="1"/>
    </row>
    <row r="89" customFormat="false" ht="12.8" hidden="false" customHeight="false" outlineLevel="0" collapsed="false">
      <c r="D89" s="1"/>
      <c r="E89" s="1"/>
      <c r="F89" s="1"/>
    </row>
    <row r="90" customFormat="false" ht="12.8" hidden="false" customHeight="false" outlineLevel="0" collapsed="false">
      <c r="D90" s="1"/>
      <c r="E90" s="1"/>
      <c r="F90" s="1"/>
    </row>
    <row r="91" customFormat="false" ht="12.8" hidden="false" customHeight="false" outlineLevel="0" collapsed="false">
      <c r="D91" s="1"/>
      <c r="E91" s="1"/>
      <c r="F91" s="1"/>
    </row>
    <row r="92" customFormat="false" ht="12.8" hidden="false" customHeight="false" outlineLevel="0" collapsed="false">
      <c r="D92" s="1"/>
      <c r="E92" s="1"/>
      <c r="F92" s="1"/>
    </row>
    <row r="93" customFormat="false" ht="12.8" hidden="false" customHeight="false" outlineLevel="0" collapsed="false">
      <c r="D93" s="1"/>
      <c r="E93" s="1"/>
      <c r="F93" s="1"/>
    </row>
    <row r="94" customFormat="false" ht="12.8" hidden="false" customHeight="false" outlineLevel="0" collapsed="false">
      <c r="D94" s="1"/>
      <c r="E94" s="1"/>
      <c r="F94" s="1"/>
    </row>
    <row r="95" customFormat="false" ht="12.8" hidden="false" customHeight="false" outlineLevel="0" collapsed="false">
      <c r="D95" s="1"/>
      <c r="E95" s="1"/>
      <c r="F95" s="1"/>
    </row>
    <row r="96" customFormat="false" ht="12.8" hidden="false" customHeight="false" outlineLevel="0" collapsed="false">
      <c r="D96" s="1"/>
      <c r="E96" s="1"/>
      <c r="F96" s="1"/>
    </row>
    <row r="97" customFormat="false" ht="12.8" hidden="false" customHeight="false" outlineLevel="0" collapsed="false">
      <c r="D97" s="1"/>
      <c r="E97" s="1"/>
      <c r="F97" s="1"/>
    </row>
    <row r="98" customFormat="false" ht="12.8" hidden="false" customHeight="false" outlineLevel="0" collapsed="false">
      <c r="D98" s="1"/>
      <c r="E98" s="1"/>
      <c r="F98" s="1"/>
    </row>
    <row r="99" customFormat="false" ht="12.8" hidden="false" customHeight="false" outlineLevel="0" collapsed="false">
      <c r="D99" s="1"/>
      <c r="E99" s="1"/>
      <c r="F99" s="1"/>
    </row>
    <row r="100" customFormat="false" ht="12.8" hidden="false" customHeight="false" outlineLevel="0" collapsed="false">
      <c r="D100" s="1"/>
      <c r="E100" s="1"/>
      <c r="F100" s="1"/>
    </row>
    <row r="101" customFormat="false" ht="12.8" hidden="false" customHeight="false" outlineLevel="0" collapsed="false">
      <c r="D101" s="1"/>
      <c r="E101" s="1"/>
      <c r="F101" s="1"/>
    </row>
    <row r="102" customFormat="false" ht="12.8" hidden="false" customHeight="false" outlineLevel="0" collapsed="false">
      <c r="D102" s="1"/>
      <c r="E102" s="1"/>
      <c r="F102" s="1"/>
    </row>
    <row r="103" customFormat="false" ht="12.8" hidden="false" customHeight="false" outlineLevel="0" collapsed="false">
      <c r="D103" s="1"/>
      <c r="E103" s="1"/>
      <c r="F103" s="1"/>
    </row>
    <row r="104" customFormat="false" ht="12.8" hidden="false" customHeight="false" outlineLevel="0" collapsed="false">
      <c r="D104" s="1"/>
      <c r="E104" s="1"/>
      <c r="F104" s="1"/>
    </row>
    <row r="105" customFormat="false" ht="12.8" hidden="false" customHeight="false" outlineLevel="0" collapsed="false">
      <c r="D105" s="1"/>
      <c r="E105" s="1"/>
      <c r="F105" s="1"/>
    </row>
    <row r="106" customFormat="false" ht="12.8" hidden="false" customHeight="false" outlineLevel="0" collapsed="false">
      <c r="D106" s="1"/>
      <c r="E106" s="1"/>
      <c r="F106" s="1"/>
    </row>
    <row r="107" customFormat="false" ht="12.8" hidden="false" customHeight="false" outlineLevel="0" collapsed="false">
      <c r="D107" s="1"/>
      <c r="E107" s="1"/>
      <c r="F107" s="1"/>
    </row>
    <row r="108" customFormat="false" ht="12.8" hidden="false" customHeight="false" outlineLevel="0" collapsed="false">
      <c r="D108" s="1"/>
      <c r="E108" s="1"/>
      <c r="F108" s="1"/>
    </row>
    <row r="109" customFormat="false" ht="12.8" hidden="false" customHeight="false" outlineLevel="0" collapsed="false">
      <c r="D109" s="1"/>
      <c r="E109" s="1"/>
      <c r="F109" s="1"/>
    </row>
    <row r="110" customFormat="false" ht="12.8" hidden="false" customHeight="false" outlineLevel="0" collapsed="false">
      <c r="D110" s="1"/>
      <c r="E110" s="1"/>
      <c r="F110" s="1"/>
    </row>
    <row r="111" customFormat="false" ht="12.8" hidden="false" customHeight="false" outlineLevel="0" collapsed="false">
      <c r="D111" s="1"/>
      <c r="E111" s="1"/>
      <c r="F111" s="1"/>
    </row>
    <row r="112" customFormat="false" ht="12.8" hidden="false" customHeight="false" outlineLevel="0" collapsed="false">
      <c r="D112" s="1"/>
      <c r="E112" s="1"/>
      <c r="F112" s="1"/>
    </row>
    <row r="113" customFormat="false" ht="12.8" hidden="false" customHeight="false" outlineLevel="0" collapsed="false">
      <c r="D113" s="1"/>
      <c r="E113" s="1"/>
      <c r="F113" s="1"/>
    </row>
    <row r="114" customFormat="false" ht="12.8" hidden="false" customHeight="false" outlineLevel="0" collapsed="false">
      <c r="D114" s="1"/>
      <c r="E114" s="1"/>
      <c r="F114" s="1"/>
    </row>
    <row r="115" customFormat="false" ht="12.8" hidden="false" customHeight="false" outlineLevel="0" collapsed="false">
      <c r="D115" s="1"/>
      <c r="E115" s="1"/>
      <c r="F115" s="1"/>
    </row>
    <row r="116" customFormat="false" ht="12.8" hidden="false" customHeight="false" outlineLevel="0" collapsed="false">
      <c r="C116" s="3"/>
      <c r="D116" s="1"/>
      <c r="E116" s="1"/>
      <c r="F116" s="1"/>
    </row>
    <row r="117" customFormat="false" ht="12.8" hidden="false" customHeight="false" outlineLevel="0" collapsed="false">
      <c r="D117" s="1"/>
      <c r="E117" s="1"/>
      <c r="F117" s="1"/>
    </row>
    <row r="118" customFormat="false" ht="12.8" hidden="false" customHeight="false" outlineLevel="0" collapsed="false">
      <c r="D118" s="1"/>
      <c r="E118" s="1"/>
      <c r="F118" s="1"/>
    </row>
    <row r="119" customFormat="false" ht="12.8" hidden="false" customHeight="false" outlineLevel="0" collapsed="false">
      <c r="D119" s="1"/>
      <c r="E119" s="1"/>
      <c r="F119" s="1"/>
    </row>
    <row r="120" customFormat="false" ht="12.8" hidden="false" customHeight="false" outlineLevel="0" collapsed="false">
      <c r="D120" s="1"/>
      <c r="E120" s="1"/>
      <c r="F120" s="1"/>
    </row>
    <row r="121" customFormat="false" ht="12.8" hidden="false" customHeight="false" outlineLevel="0" collapsed="false">
      <c r="D121" s="1"/>
      <c r="E121" s="1"/>
      <c r="F121" s="1"/>
    </row>
    <row r="122" customFormat="false" ht="12.8" hidden="false" customHeight="false" outlineLevel="0" collapsed="false">
      <c r="D122" s="1"/>
      <c r="E122" s="1"/>
      <c r="F122" s="1"/>
    </row>
    <row r="123" customFormat="false" ht="12.8" hidden="false" customHeight="false" outlineLevel="0" collapsed="false">
      <c r="D123" s="1"/>
      <c r="E123" s="1"/>
      <c r="F123" s="1"/>
    </row>
    <row r="124" customFormat="false" ht="12.8" hidden="false" customHeight="false" outlineLevel="0" collapsed="false">
      <c r="D124" s="1"/>
      <c r="E124" s="1"/>
      <c r="F124" s="1"/>
    </row>
    <row r="125" customFormat="false" ht="12.8" hidden="false" customHeight="false" outlineLevel="0" collapsed="false">
      <c r="D125" s="1"/>
      <c r="E125" s="1"/>
      <c r="F125" s="1"/>
    </row>
    <row r="126" customFormat="false" ht="12.8" hidden="false" customHeight="false" outlineLevel="0" collapsed="false">
      <c r="D126" s="1"/>
      <c r="E126" s="1"/>
      <c r="F126" s="1"/>
    </row>
    <row r="127" customFormat="false" ht="12.8" hidden="false" customHeight="false" outlineLevel="0" collapsed="false">
      <c r="D127" s="1"/>
      <c r="E127" s="1"/>
      <c r="F127" s="1"/>
    </row>
    <row r="128" customFormat="false" ht="12.8" hidden="false" customHeight="false" outlineLevel="0" collapsed="false">
      <c r="D128" s="1"/>
      <c r="E128" s="1"/>
      <c r="F128" s="1"/>
    </row>
    <row r="129" customFormat="false" ht="12.8" hidden="false" customHeight="false" outlineLevel="0" collapsed="false">
      <c r="D129" s="1"/>
      <c r="E129" s="1"/>
      <c r="F129" s="1"/>
    </row>
    <row r="130" customFormat="false" ht="12.8" hidden="false" customHeight="false" outlineLevel="0" collapsed="false">
      <c r="D130" s="1"/>
      <c r="E130" s="1"/>
      <c r="F130" s="1"/>
    </row>
    <row r="131" customFormat="false" ht="12.8" hidden="false" customHeight="false" outlineLevel="0" collapsed="false">
      <c r="D131" s="1"/>
      <c r="E131" s="1"/>
      <c r="F1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2023-08-21T16:38:15Z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