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Bertolen\Documents\JdR\Univers\Chroniques des Ténèbres\Ferae\"/>
    </mc:Choice>
  </mc:AlternateContent>
  <xr:revisionPtr revIDLastSave="0" documentId="13_ncr:1_{51ABE8A8-201F-4C66-B6BA-A7C28C23DBA8}" xr6:coauthVersionLast="45" xr6:coauthVersionMax="45" xr10:uidLastSave="{00000000-0000-0000-0000-000000000000}"/>
  <bookViews>
    <workbookView xWindow="-98" yWindow="-98" windowWidth="20715" windowHeight="13276" activeTab="4" xr2:uid="{00000000-000D-0000-FFFF-FFFF00000000}"/>
  </bookViews>
  <sheets>
    <sheet name="Mentaux" sheetId="1" r:id="rId1"/>
    <sheet name="Physique" sheetId="2" r:id="rId2"/>
    <sheet name="Sociaux" sheetId="4" r:id="rId3"/>
    <sheet name="Surnaturel (humain)" sheetId="7" r:id="rId4"/>
    <sheet name="Combat" sheetId="8" r:id="rId5"/>
  </sheets>
  <definedNames>
    <definedName name="_xlnm._FilterDatabase" localSheetId="4" hidden="1">Combat!$A$1:$D$19</definedName>
    <definedName name="_xlnm._FilterDatabase" localSheetId="0" hidden="1">Mentaux!$A$1:$E$21</definedName>
    <definedName name="_xlnm._FilterDatabase" localSheetId="1" hidden="1">Physique!$B$1:$F$1</definedName>
    <definedName name="_xlnm._FilterDatabase" localSheetId="2" hidden="1">Sociaux!$B$1:$F$1</definedName>
    <definedName name="_xlnm._FilterDatabase" localSheetId="3" hidden="1">'Surnaturel (humain)'!$A$1:$E$1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 i="4"/>
  <c r="B25" i="4"/>
  <c r="C25" i="4"/>
  <c r="D25" i="4"/>
  <c r="F25" i="4"/>
  <c r="B24" i="4"/>
  <c r="C24" i="4"/>
  <c r="D24" i="4"/>
  <c r="F24" i="4"/>
  <c r="B23" i="4"/>
  <c r="C23" i="4"/>
  <c r="D23" i="4"/>
  <c r="F23" i="4"/>
  <c r="B22" i="4"/>
  <c r="C22" i="4"/>
  <c r="D22" i="4"/>
  <c r="F22" i="4"/>
  <c r="B21" i="4"/>
  <c r="C21" i="4"/>
  <c r="D21" i="4"/>
  <c r="F21" i="4"/>
  <c r="B20" i="4"/>
  <c r="C20" i="4"/>
  <c r="D20" i="4"/>
  <c r="F20" i="4"/>
  <c r="B19" i="4"/>
  <c r="C19" i="4"/>
  <c r="D19" i="4"/>
  <c r="F19" i="4"/>
  <c r="B18" i="4"/>
  <c r="C18" i="4"/>
  <c r="D18" i="4"/>
  <c r="F18" i="4"/>
  <c r="B17" i="4"/>
  <c r="C17" i="4"/>
  <c r="D17" i="4"/>
  <c r="F17" i="4"/>
  <c r="B16" i="4"/>
  <c r="C16" i="4"/>
  <c r="D16" i="4"/>
  <c r="F16" i="4"/>
  <c r="B15" i="4"/>
  <c r="C15" i="4"/>
  <c r="D15" i="4"/>
  <c r="F15" i="4"/>
  <c r="B14" i="4"/>
  <c r="C14" i="4"/>
  <c r="D14" i="4"/>
  <c r="F14" i="4"/>
  <c r="F13" i="4"/>
  <c r="D13" i="4"/>
  <c r="C13" i="4"/>
  <c r="B13" i="4"/>
  <c r="F12" i="4"/>
  <c r="D12" i="4"/>
  <c r="C12" i="4"/>
  <c r="B12" i="4"/>
  <c r="F11" i="4"/>
  <c r="D11" i="4"/>
  <c r="C11" i="4"/>
  <c r="B11" i="4"/>
  <c r="F10" i="4"/>
  <c r="D10" i="4"/>
  <c r="C10" i="4"/>
  <c r="B10" i="4"/>
  <c r="F9" i="4"/>
  <c r="D9" i="4"/>
  <c r="C9" i="4"/>
  <c r="B9" i="4"/>
  <c r="F8" i="4"/>
  <c r="D8" i="4"/>
  <c r="C8" i="4"/>
  <c r="B8" i="4"/>
  <c r="F7" i="4"/>
  <c r="D7" i="4"/>
  <c r="C7" i="4"/>
  <c r="B7" i="4"/>
  <c r="F6" i="4"/>
  <c r="D6" i="4"/>
  <c r="C6" i="4"/>
  <c r="B6" i="4"/>
  <c r="F5" i="4"/>
  <c r="D5" i="4"/>
  <c r="C5" i="4"/>
  <c r="B5" i="4"/>
  <c r="F4" i="4"/>
  <c r="D4" i="4"/>
  <c r="C4" i="4"/>
  <c r="B4" i="4"/>
  <c r="F3" i="4"/>
  <c r="D3" i="4"/>
  <c r="C3" i="4"/>
  <c r="B3" i="4"/>
  <c r="F2" i="4"/>
  <c r="D2" i="4"/>
  <c r="C2" i="4"/>
  <c r="B2" i="4"/>
  <c r="F2" i="2"/>
  <c r="F3" i="2"/>
  <c r="F4" i="2"/>
  <c r="F5" i="2"/>
  <c r="F6" i="2"/>
  <c r="F8" i="2"/>
  <c r="F9" i="2"/>
  <c r="F10" i="2"/>
  <c r="F11" i="2"/>
  <c r="F12" i="2"/>
  <c r="F13" i="2"/>
  <c r="F7" i="2"/>
  <c r="B4" i="2"/>
  <c r="C4" i="2"/>
  <c r="D4" i="2"/>
  <c r="E4" i="2"/>
  <c r="B5" i="2"/>
  <c r="C5" i="2"/>
  <c r="D5" i="2"/>
  <c r="E5" i="2"/>
  <c r="B6" i="2"/>
  <c r="C6" i="2"/>
  <c r="D6" i="2"/>
  <c r="E6" i="2"/>
  <c r="B7" i="2"/>
  <c r="C7" i="2"/>
  <c r="D7" i="2"/>
  <c r="E7" i="2"/>
  <c r="B8" i="2"/>
  <c r="C8" i="2"/>
  <c r="D8" i="2"/>
  <c r="E8" i="2"/>
  <c r="B9" i="2"/>
  <c r="C9" i="2"/>
  <c r="D9" i="2"/>
  <c r="E9" i="2"/>
  <c r="B10" i="2"/>
  <c r="C10" i="2"/>
  <c r="D10" i="2"/>
  <c r="E10" i="2"/>
  <c r="B11" i="2"/>
  <c r="C11" i="2"/>
  <c r="D11" i="2"/>
  <c r="E11" i="2"/>
  <c r="B12" i="2"/>
  <c r="C12" i="2"/>
  <c r="D12" i="2"/>
  <c r="E12" i="2"/>
  <c r="B13" i="2"/>
  <c r="C13" i="2"/>
  <c r="D13" i="2"/>
  <c r="E13" i="2"/>
  <c r="B3" i="2"/>
  <c r="C3" i="2"/>
  <c r="D3" i="2"/>
  <c r="E3" i="2"/>
  <c r="E2" i="2"/>
  <c r="D2" i="2"/>
  <c r="C2" i="2"/>
  <c r="B2" i="2"/>
</calcChain>
</file>

<file path=xl/sharedStrings.xml><?xml version="1.0" encoding="utf-8"?>
<sst xmlns="http://schemas.openxmlformats.org/spreadsheetml/2006/main" count="290" uniqueCount="175">
  <si>
    <t>Nom</t>
  </si>
  <si>
    <t>Prix</t>
  </si>
  <si>
    <t>Prérequis</t>
  </si>
  <si>
    <t>Effet</t>
  </si>
  <si>
    <t>Area of Expertise</t>
  </si>
  <si>
    <t>Resolve •• and one Skill Specialty</t>
  </si>
  <si>
    <t>Common Sense</t>
  </si>
  <si>
    <t>None</t>
  </si>
  <si>
    <t>Your character has an exceptionally sound and rational mind. With a moment’s thought, she can weigh potential courses of action and outcomes. Once per chapter as an instant action, you may ask the Storyteller one of the following questions about a task at hand or course of action. Roll Wits + Composure. If you succeed, the Storyteller must answer to the best of her ability. If you fail, you get no answer. With an exceptional success, you can ask an additional question.
What is the worst choice? What do I stand to lose here ? What's the safest choice ? Am I chasing a worthless lead?</t>
  </si>
  <si>
    <t>Danger Sense</t>
  </si>
  <si>
    <t>Your character’s reflexes are honed to the point where nothing’s shocking. You gain a +2 modifier on reflexive Wits + Composure rolls for your character to detect an impending ambush.</t>
  </si>
  <si>
    <t>Your character is uncommonly specialized in one area. Choose a Specialty to assign to this Merit. Forgo the +1 bonus afforded by a Specialty in exchange for a +2.</t>
  </si>
  <si>
    <t>Direction Sense</t>
  </si>
  <si>
    <t>Your character has an innate sense of direction and is always aware of her location in space. She always knows which direction she faces and never suffers penalties to navigate or find her way.</t>
  </si>
  <si>
    <t>Eidetic Memory</t>
  </si>
  <si>
    <t>Your character recalls events and details with pinpoint accuracy. You do not have to make rolls for your character to remember past experiences. When making Intelligence + Composure (or relevant Skill) rolls to recall minute facts from swaths of information, take a +2 bonus.</t>
  </si>
  <si>
    <t>Encyclopedic Knowledge</t>
  </si>
  <si>
    <t>Choose a Skill. Due to an immersion in academia, pop culture, or obsession with a hobby, your character has collected limitless factoids about the topic, even if she has no dots in the Skill.
You can make an Intelligence + Wits roll at any time your character is dealing with her area of interest. On a successful roll, the Storyteller must give a relevant fact or detail about the issue at hand. Your character knows this fact, but you must explain within the scope of your character’s background why she knows it. For example, for Encyclopedic Knowledge: Medicine: “Do you remember that time on that show, when the doctor said it doesn’t manifest before puberty?”</t>
  </si>
  <si>
    <t>Eye for the Strange</t>
  </si>
  <si>
    <t>Resolve ••, Occult •</t>
  </si>
  <si>
    <t>While your character does not necessarily possess a breadth of knowledge about the supernatural, she knows the otherworldly when she sees it. By perusing evidence she can determine whether something comes from natural or supernatural origin. Roll Intelligence + Composure. With a success, the Storyteller must tell you if the scene has a supernatural cause and provide one piece of found information that confirms the answer. With an exceptional success, she must give you a bit of supernatural folklore that suggests what type of creature caused the problem. If the problem was mundane, an exceptional success gives an ongoing +2 to all rolls to investigate the event, due to her redoubled certainty in its natural causation.</t>
  </si>
  <si>
    <t>Fast Reflexes</t>
  </si>
  <si>
    <t>1 à 3</t>
  </si>
  <si>
    <t>Wits ••• or Dexterity •••</t>
  </si>
  <si>
    <t>Your character’s reflexes impress and astound; she’s always fast to react. +1 Initiative per dot.</t>
  </si>
  <si>
    <t xml:space="preserve">Good Time Management </t>
  </si>
  <si>
    <t>•</t>
  </si>
  <si>
    <t>Your character has vast experience managing complex tasks, keeping schedules, and meeting deadlines. When taking an extended action, halve the time required between rolls.</t>
  </si>
  <si>
    <t xml:space="preserve">Academics •• or Science •• </t>
  </si>
  <si>
    <t>Ambidextrous (•••)
Effect: Your character does not suffer the –2 penalty for using his off-hand in combat or to perform other actions. Available only at character creation.</t>
  </si>
  <si>
    <t>Contre-coup</t>
  </si>
  <si>
    <t>Crack Driver (•• or •••)
Prerequisite: Drive •••
Effect: Your character’s an ace at the wheel and nothing shakes her concentration. So long as she’s not taking any actions other than driving (and keeping the car safe), add her Composure to any rolls to drive. Any rolls to disable her vehicle suffer a penalty equal to her Composure as well. With the three-dot version, she may take a Drive action reflexively once per turn.</t>
  </si>
  <si>
    <t>Demolisher (• to •••)
Prerequisite: Strength ••• or Intelligence •••
Effect: Your character has an innate feel for the weak points in objects. When damaging an object, she ignores one point of the object’s Durability per dot in this Merit.</t>
  </si>
  <si>
    <t>Double Jointed (••)
Prerequisite: Dexterity •••
Effect: Your character might have been a contortionist or spent time practicing yoga. She can dislodge joints when need be. She automatically escapes from any mundane bonds without a roll. When grappled, subtract her Dexterity from any rolls to overpower her as long as she’s not taking any aggressive actions.</t>
  </si>
  <si>
    <t>Fleet of Foot (• to •••)
Prerequisite: Athletics ••
Effect: Your character is remarkably quick and runs far faster than her frame suggests. She gains +1 Speed per dot; anyone pursuing her suffers a –1 per dot to any foot chase rolls.</t>
  </si>
  <si>
    <t>Giant (•••)
Effect: Your character is massive. She’s well over six feet tall and crowds part when she approaches. She’s Size 6 and gains +1 Health. Available only at character creation.
Drawback: Buying clothing is a nightmare. Fitting in small spaces is difficult at best.</t>
  </si>
  <si>
    <t xml:space="preserve">Hardy (• to •••)
Prerequisite: Stamina •••
Effect: Your character’s body goes further than it rightfully should. Add the dots in this Merit to any rolls to resist disease, poison, deprivation, unconsciousness, or suffocation. </t>
  </si>
  <si>
    <t>Iron Stamina (• to •••)
Prerequisites: Stamina ••• or Resolve •••
Effect: Each dot eliminates a negative modifier (on a one- for-one basis) when resisting the effects of fatigue or injury. For example: a character with Iron Stamina •• is able to ignore up to a –2 modifier brought on by fatigue. The Merit also counteracts the effects of wound penalties. So, if all of your character’s Health boxes are filled (which normally imposes a –3 penalty to his actions) and he has Iron Stamina •, those penalties are reduced to –2. This Merit cannot be used to gain positive modifiers for actions, only to cancel out negative ones.</t>
  </si>
  <si>
    <t>Parkour (• to •••••, Style)
Prerequisites: Dexterity •••, Athletics •• 
Effect: Your character is a trained and proficient free-runner. Free-running is the art of moving fluidly through urban environments with complex leaps, bounds, running tricks, and vaulting. This is the type of sport popularized in modern action films, where characters are unhindered by fences, walls, construction equipment, cars, or anything else the city puts in their ways.
Flow (•): Your character reacts instinctively to any obstacles with leaps, jumps, and scaling techniques. When in a foot chase, subtract your Parkour from the successes needed to pursue or evade. Ignore environmental penalties to Athletics rolls equal to your Parkour rating.
Cat Leap (••): Your character falls with outstanding grace. When using a Dexterity + Athletics roll to mitigate damage from falling (see the World of Darkness Rulebook, p. 179), your character gains one automatic success. Additionally, add your Parkour rating to the threshold of damage that can be removed through this roll. Parkour will not mitigate damage from a terminal velocity fall.
Wall Run (•••): When climbing, your character can run upward for some distance before having to traditionally climb. Without rolling, your character scaled 10 feet + five feet per dot of Athletics as an instant action, rather than the normal 10 feet.
Expert Traceur (••••): Parkour has become second nature for your character. By spending a Willpower point, you may designate one Athletics roll to run, jump, or climb as a rote action (reroll all failed dice once). On any turn you use this ability, you may not apply your character’s Defense to oncoming attacks.
Freeflow (•••••): Your character’s Parkour is now muscle memory. She can move without thinking in a zen- like state. The character must successfully meditate (see p. 51 of the World of Darkness Rulebook) in order to establish Freeflow. Once established, your character is capable of taking Athletics actions reflexively once per turn. By spending a point of Willpower on an Athletics roll in a foot chase, gain three successes instead of three dice.</t>
  </si>
  <si>
    <t>Quick Draw (•)
Prerequisites: Wits •••, a Specialty in the weapon or fighting style chosen
Effect: Choose a Specialty in Weaponry or Firearms when you purchase this Merit. Your character has trained enough in that weapon or style that pulling the weapon is her first reflex. Drawing or holstering that weapon is considered a reflexive action, and can be done any time her Defense applies.</t>
  </si>
  <si>
    <t>Sleight of Hand (••)
Prerequisite: Larceny •••
Effect: Your character can pick locks and pockets without even thinking about it. She can take one Larceny-based instant action reflexively in a given turn. As well, her Larceny actions go unnoticed unless someone is trying specifically to catch her.</t>
  </si>
  <si>
    <t>Small-Framed (••)
Effect: Your character is diminutive. She’s not even five feet tall and it’s easy to walk into her without noticing. She’s Size 4 and thus has one fewer Health box. She gains +2 to any rolls to hide or go unnoticed. This bonus might apply any time being smaller would be an advantage, such as crawling through smaller spaces. Available only at character creation.
Drawback: In addition to the lower Health, your character might be overlooked or not taken seriously by some people.</t>
  </si>
  <si>
    <t>Holistic Awareness</t>
  </si>
  <si>
    <t>Your character is skilled at non-traditional healing methods. While scientific minds might scoff, she can provide basic medical care with natural means. She knows what herbs can stem an infection and what minerals will stave off a minor sickness. Unless your patient suffers wound penalties from lethal or aggravated wounds, you do not need traditional medical equipment to stabilize and treat injuries. With access to woodlands, a greenhouse, or other source of diverse flora, a Wits + Survival roll allows your character to gather all necessary supplies.</t>
  </si>
  <si>
    <t>Indomitable</t>
  </si>
  <si>
    <t>••</t>
  </si>
  <si>
    <t>Resolve •••</t>
  </si>
  <si>
    <t>Your character possesses an iron will. The powers of the supernatural have little bearing on her behavior. She can stand up to a vampire’s mind control, a witch’s charms, or a ghost’s gifts of fright. Any time a supernatural creature uses a power to influence your character’s thoughts or emotions, add two dice to the dice pool to contest it. If the roll is resisted, instead subtract two dice from the monster’s dice pool. Note that this only affects mental influence and manipulation from a supernatural origin. A vampire with a remarkable Manipulation + Persuasion score is just as likely to convince your character to do something using mundane tricks.</t>
  </si>
  <si>
    <t>Interdisciplinary Specialty</t>
  </si>
  <si>
    <t>Skill at ••• or higher with a Specialty</t>
  </si>
  <si>
    <t>Choose a Specialty that your character possesses when you purchase this Merit. You can apply the +1 from that Specialty on any Skill with at least one dot, provided it’s justifiable within the scope of the fiction. For example, a doctor with a Medicine Specialty in Anatomy may be able to use it when targeting a specific body part with Weaponry, but could not with a general strike.</t>
  </si>
  <si>
    <t>Language</t>
  </si>
  <si>
    <t>Your character is skilled with an additional language beyond her native tongue. Choose a language each time you buy this Merit. Your character can speak, read, and write in that language.</t>
  </si>
  <si>
    <t>Library</t>
  </si>
  <si>
    <t>• to •••</t>
  </si>
  <si>
    <t>Your character has access to a plethora of information about a given topic. When purchasing this Merit, choose a Mental Skill. The Library covers that purview. On any extended roll involving the Skill in question, add the dots in this Merit.
This Merit can be purchased multiple times to reflect different Skills. Its benefits can be shared by various characters with permission.</t>
  </si>
  <si>
    <t>Meditative Mind</t>
  </si>
  <si>
    <t>•, ••, or ••••</t>
  </si>
  <si>
    <t>Your character’s meditation is far more fulfilling than for other characters. With the one-dot version of this Merit, the character does not suffer environment penalties to meditation (see the World of Darkness Rulebook, p. 51), even from wound penalties.
With the two-dot version, when the character has successfully meditated, she gains a +3 bonus on any Resolve + Composure rolls during the same day as she’s steeled herself against the things of the world that would shake her foundation.
At the four-dot level, she only needs a single success to gain the benefits of meditation for the day, instead of the normal four.</t>
  </si>
  <si>
    <t>Multilingual</t>
  </si>
  <si>
    <t>Your character has a strong affinity for language acquisition. Each time you purchase this Merit, choose two languages. Your character can speak conversationally in those languages. With an Intelligence + Academics roll, she may also read enough of the language to understand context. If you purchase the Language Merit for either of these languages, replace the Multilingual language. For example, if you have Multilingual (French, Italian), and purchase Language: Italian, you may choose to take Multilingual (French, Portuguese).</t>
  </si>
  <si>
    <t>Patient</t>
  </si>
  <si>
    <t>Your character knows how to pace herself and take the time to do the job right the first time. When taking an extended action, you may make two additional rolls above what your Attribute + Skill would allow.</t>
  </si>
  <si>
    <t>Professional Training</t>
  </si>
  <si>
    <t>• to •••••</t>
  </si>
  <si>
    <t>Your character has extensive training in a particular profession, which offers distinct advantages in a handful of fields. When choosing this Merit, choose or create a Profession for your character (see the sidebar). Mark the two Asset Skills on your character sheet. The advantages of Professional Training relate directly to those Asset Skills.
• Networking: At the first level of Professional Training, your character builds connections within her chosen field. Take two dots of Contacts relating to that field.
•• Continuing Education: With repeated efforts in her field of choice, your character tends toward greater successes. When making a roll with her Asset Skills, she benefits from the 9-again quality. mental merits 164 appendix-World of darkness Rules Revisions
••• Breadth of Knowledge: Due to advancement in her field, she’s picked up a number of particular bits of information and skill unique to her work. Choose a third Asset Skill and take two Specialties in your character’s Asset Skills.
•••• On the Job Training: With the resources at her disposal, your character has access to extensive educational tools and mentorship available. Take a Skill dot in an Asset Skill. Whenever you purchase a new Asset Skill dot, take a Beat.
••••• The Routine: With such extensive experience in her field, her Asset Skills have been honed to a fine edge and she’s almost guaranteed at least a marginal success. Before rolling, spend a Willpower point to apply the rote action quality to an Asset Skill. This allows you to reroll all the failed dice on the first roll.</t>
  </si>
  <si>
    <t>Tolerance for Biology</t>
  </si>
  <si>
    <t>Most people turn away at the sight of blood, other bodily fluids, or exotic biology. Your character has seen enough that nothing turns her stomach. When other characters must resist shock or physical repulsion from the disgusting and morbid, your character stands her ground. You do not need to make Composure, Stamina, or Resolve rolls to withstand the biologically strange. This doesn’t mean she’s immune to fear; she’s just used to nature in all its nasty forms.</t>
  </si>
  <si>
    <t>Trained Observer</t>
  </si>
  <si>
    <t>• or •••</t>
  </si>
  <si>
    <t>Wits ••• or Composure •••</t>
  </si>
  <si>
    <t>Your character has spent years in the field, catching tiny details and digging for secrets. She might not have a better chance of finding things, but she has a better chance of finding important things. Any time you make a Perception roll (usually Wits + Composure), you benefit from the 9-again quality. With the three-dot version, you get 8-again.</t>
  </si>
  <si>
    <t>Allies(• to •••••)
Effect: Allies help your character. They might be friends, employees, associates, or people your character has blackmailed. Each instance of this Merit represents one type of ally. This could be in an organization, a society, a clique, or an individual. Examples include the police, a secret society, crime, unions, local politics, and the academic community. Each purchase has its own rating. Your character might have Allies (Masons) ••, Allies (Carter Crime Family) •••, and Allies (Catholic Church) •.
Each dot represents a layer of influence in the group. One dot would constitute small favors and passing influence. Three could offer considerable influence, such as the overlooking of a misdemeanor charge by the police. Five dots stretch the limits of the organization’s influence, as its leaders put their own influence on the line for the character. This could include things such as massive insider training or fouling up a felony investigation. No matter the request, it has to be something that organization could accomplish.
The Storyteller assigns a rating between one and five to any favor asked. A character can ask for favors that add up to her Allies rating without penalty in one chapter. If she extends her influence beyond that, her player must roll Manipulation + Persuasion + Allies, with a penalty equal to the favor’s rating. If the roll is successful, the group does as requested. Failed or successful, the character loses a dot of Allies. This dot may return at the end of the chapter (see Sanctity of Merits, on p. 158.) On a dramatic failure, the organization resents her and seeks retribution. On an exceptional success, she doesn’t lose the dot.
One additional favor a character can ask of her Allies is to block another character’s Allies, Contacts, Mentor, Retainer, or Status (if she knows the character possesses the relevant Merit). The rating is equal to the Merit dots blocked. As before, no roll is necessary unless the target’s Merit exceeds the character’s Allies. If the block succeeds, the character cannot use the Merit during the same chapter.</t>
  </si>
  <si>
    <t>Alternate Identity (•,••, or •••)
Effect: Your character has established an alternate identity. The level of this Merit determines the amount of scrutiny it can withstand. At one dot, the identity is superficial and unofficial. For example, your character uses an alias with a simple costume and adopts an accent. She hasn’t established the necessary paperwork to even approach a bureaucratic background check, let alone pass. At two dots, she’s supported her identity with paperwork and identification. It’s not liable to stand up to extensive research, but it’ll turn away private investigators and internet hobbyists. At three dots, the identity can pass thorough inspection. The identity has been deeply entrenched in relevant databases, with subtle flourishes and details to make it seem real even to trained professionals.
The Merit also reflects time the character has spent honing the persona. At one or two dots, she gains a +1 to all Subterfuge rolls to defend the identity. At three dots, she gains +2.
This Merit can be purchased multiple times. Each time representing an additional identity.</t>
  </si>
  <si>
    <t>Anonymity (• to •••••)
Prerequisites: Cannot have Fame.
Effect: Your character lives off the grid. This means purchases must be made with cash or falsified credit cards. She eschews identification. She avoids any official authoritative influence in her affairs. Any attempts to find her by paper trail suffer a –1 penalty per dot purchased in this Merit.
Drawback: Your character cannot purchase the Fame Merit. This also may limit Status purchases, if the character cannot provide sufficient identification for the roles she wishes to take.</t>
  </si>
  <si>
    <t>Barfly (••)
Prerequisite: Socialize ••
Effect: Your character is a natural in the bar environment and can procure an open invitation wherever she wishes. Whereas most characters would require rolls to blend into social functions they don’t belong in, she doesn’t; she belongs. Rolls to identify her as an outsider suffer her Socialize as a penalty.</t>
  </si>
  <si>
    <t>Contacts (• to •••••)
Effect: Contacts provide your character with information. Each dot in this Merit represents a sphere or organization with which the character can garner information. For example, a character with Contacts ••• might have Bloggers, Drug Dealers, and Financial Speculators for connections. Contacts do not provide services, only information. This may be face-to-face, email, by telephone, or even by séance in some strange instances.
Garnering information via Contacts requires a Manipulation + Social Skill roll, depending on the method the character uses. This Merit can either be used generally, in which case only the field is necessary, or it can be personalized by identifying an individual within the field whom the character can call. If using the latter method, the Storyteller should give a bonus or penalty, dependent on how relevant the information is to that particular Contact, whether accessing the information is dangerous, and if the character has maintained good relations or done favors for the Contact. These modifiers should range from –3 to +3 in most cases. If successful, the Contact provides the information.
One use of a Contact is to dig dirt on another character. A Contact can find another character’s Social Merits and any relevant Conditions (Embarrassing Secret is a prime example.)
A character can have more than five Contacts, but the Merit’s rating is limited to five, for the purposes of Allies blocking.</t>
  </si>
  <si>
    <t>Fame (• to •••)
Effect: Your character is recognized within a certain sphere for a certain skill, or because of some past action, or just a stroke of luck. This can mean favors and attention, but it can also mean negative attention and scrutiny. When choosing the Merit, define what your character is known for. As a rule of thumb, one dot means local recognition or reputation within a confined subculture. Two dots means regional recognition by a wide swath of people. Three dots means worldwide recognition to anyone who might have been exposed to the source of the fame. Each dot adds a die to any Social rolls among those who are impressed by your character’s celebrity.
Drawback: Any rolls to find or identify the character enjoy a +1 bonus per dot of the Merit. If the character has Alternate Identity, she can mitigate this drawback. A character with Fame cannot have the Anonymity Merit.</t>
  </si>
  <si>
    <t>Fast-Talking (• to •••••, Style)
Prerequisites: Manipulation •••, Subterfuge ••
Effect: Your character talks circles around listeners. She speaks a mile a minute and often leaves her targets reeling, but nodding in agreement.
Always Be Closing (•): With the right leading phrases, your character can direct a mark to say what she wants, when she wants. This trips the mark into vulnerable positions. When a mark contests or resists your character’s Social interactions, apply a –1 to their Resolve or Composure.
Jargon (••): Your character confuses her mark using complex terminology. You may apply one relevant Specialty to any Social roll you make, even if the Specialty isn’t tied to the Skill in use.
Devil’s Advocacy (•••): Your character often poses arguments she doesn’t agree with in order to challenge a mark’s position and keep him from advancing discussion. You can reroll one failed Subterfuge roll per scene.
Salting (••••): Your character can position herself so a mark pursues a non-issue or something unimportant to her. When your character opens a Door using conversation (Persuasion, Subterfuge, Empathy, etc.) you may spend a Willpower point to immediately open another Door.
The Nigerian Scam (•••••): Your character can take advantage of her mark’s greed and zeal. When the mark does particularly well, it’s because your character was there to set him up and to subsequently tear him down. If a target regains Willpower from his Vice while your character is present, you may immediately roll Manipulation + Subterfuge to open a Door, regardless of the interval or impression level.</t>
  </si>
  <si>
    <t>Fixer (••) Prerequisite: Contacts ••, Wits ••• Effect: Your character is somebody that knows people. She can not only get in touch with the right people to do a job, but she can get them at the best possible prices. When hiring a service (see p.234), reduce the Availability score of the service by one dot.</t>
  </si>
  <si>
    <t>Hobbyist Clique (••)
Prerequisite: Membership in a clique. All members must possess this Merit and the chosen Skill at ••+
Effect: Your character is part of a group of hobbyists that specialize in one area, as represented by a Skill. It may be a book club, a coven, a political party, or any other interest. When the group’s support is available, you benefit from the 9-again quality on rolls involving the group’s chosen Skill. As well, the clique offers two additional dice on any extended actions involving that Skill.
Drawback: This Merit requires upkeep. You must attend at least monthly, informal meetings to maintain the benefits of Hobbyist Clique.</t>
  </si>
  <si>
    <t>Inspiring (•••)
Prerequisite: Presence •••
Effect: Your character’s passion inspires those around her to greatness. With a few words, she can redouble a group’s confidence or move them to action.
Make a Presence + Expression roll. A small clique of listeners levies a –1 penalty, a small crowd a –2, and a large crowd a –3. Listeners gain the Inspired Condition. The character may not use this Merit on herself.</t>
  </si>
  <si>
    <t>Iron Will (••)
Prerequisite: Resolve ••••
Effect: Your character’s resolve is unwavering. When spending Willpower to contest or resist in a Social interaction, you may substitute your character’s Resolve for the usual Willpower bonus. If the roll is contested, roll with 8-again.</t>
  </si>
  <si>
    <t>Mentor (• to •••••)
Effect: This Merit gives your character a teacher that provides advice and guidance. He acts on your character’s behalf, often in the background and sometimes without your character’s knowledge. While Mentors can be highly competent, they almost always want something in return for their services. The dot rating determines the Mentor’s capabilities, and to what extent he’ll aid your character.
When establishing a Mentor, determine what the Mentor wants from your character. This should be personally important to him and it should reflect on the dot rating chosen. A one-dot Mentor might be incapable of dealing with modern society and want to live vicariously through your character. This might mean coming to him and telling stories of her exploits. A five-dot Mentor would want something astronomical, such as an oath to procure an ancient, cursed artifact that may or may not exist, in order to prevent a prophesized death.
Choose three Skills the Mentor possesses. You can substitute Resources for one of these Skills. Once per session, the character may ask her Mentor for a favor. The favor must involve one of those Skills or be within the scope of his Resources. The Mentor commits to the favor (often asking for a commensurate favor in return); and if a roll is required, the Mentor is automatically considered to have successes equal to his dot rating. Alternately, the player may ask the Storyteller to have the Mentor act on her character’s behalf, without her character knowing or initiating the request.</t>
  </si>
  <si>
    <t>Mystery Cult Initiation (• to •••••)
Effect: Cults are far more common than the people of the World of Darkness would like to admit. Mystery cult is the catch-all term for a phenomenon ranging from secret societies couched in fraternity houses and scholarly cabals studying the magic of classical symbolism to mystical suicide cults to the God Machine.
Mystery Cult Initiation reflects membership in one of these esoteric groups. The dot rating dictates standing. One dot is an initiate, two a respected member, three a priest or organizer, four a decision-making leader, five is a high priest or founder. If you wish your character to begin play in a cult, work with your Storyteller to develop the details.
Designing a Mystery Cult requires three things, at bare minimum. First is a Purpose. This is the defining reason the cult exists. Usually, it’s tied in with the cult’s history and recent background. Second is a Relic. This is an item that grounds members’ faith. For example, a piece of the God-Machine, an ancient text bound in human flesh, or the mummified flesh of a saint. The last is a Doctrine. Every cult is defined by its rules and traditions.
In addition to standing, a Mystery Cult Initiation Merit offers benefits at each level of influence. Develop these as well. The following are guidelines; use them to craft your own cults:
• A Skill Specialty or one-dot Merit pertaining to the lessons taught to initiates.
•• A one-dot Merit.
••• A Skill dot or a two-dot Merit (often a supernatural Merit).
•••• A three-dot Merit, often supernatural in origin.
••••• A three-dot Merit or a major advantage not reflected in game traits.</t>
  </si>
  <si>
    <t>Resources (• to •••••)
Effect: This Merit reflects your character’s disposable income. She might live in an upscale condo, but if her income is tied up in the mortgage and child support payments, she might have little money to throw around. Characters are assumed to have basic necessities without Resources.
The dot rating determines the relative amount of disposable funding the character has available, depending on your particular chronicle’s setting. The same amount of money means completely different things in a game set in Silicon Valley compared to one set in the Detroit slums. One dot is a little spending money here and there. Two is a comfortable, middle class wage. Three is a nicer, upper middle class life. Four is moderately wealthy. Five is filthy rich.
Every item has an Availability rating. Once per chapter, your character can procure an item at her Resources level or lower without issue. An item one Availability level above her Resources reduces her effective Resources by one dot for a full month, since she has to rapidly liquidate funds. She can procure items two Availability level below her Resources without limit (within reason). For example, a character with Resources •••• can procure as many Availability •• disposable cellphones as she needs.</t>
  </si>
  <si>
    <t>Pusher (•)
Prerequisite: Persuasion ••
Effect: Your character tempts and bribes as second nature. Any time a mark in a Social interaction accepts her soft leverage (see p. 193), open a Door as if you’d satisfied his Vice as well as moving the impression up on the chart.</t>
  </si>
  <si>
    <t>Retainer (• to •••••)
Effect: Your character has an assistant, sycophant, servant, or follower on whom she can rely. Establish who this companion is and how he was acquired. It may be as simple as a paycheck. He might owe your character his life. However it happened, your character has a hold on him.
A Retainer is more reliable than a Mentor and more loyal than an Ally. On the other hand, a Retainer is a lone person, less capable and influential than the broader Merits.
The Merit’s dot rating determines the relative competency of the Retainer. A one-dot Retainer is barely able to do anything of use, such as a pet that knows one useful trick or a homeless old man that does minor errands for food. A three-dot Retainer is a professional in their field, someone capable in his line of work. A five-dot is one of the best in her class. If a Retainer needs to make a roll, if it’s within her field, double the dot rating and use it as a dice pool. For anything else, use the dot rating as a dice pool.
This Merit can be purchased multiple times to represent multiple Retainers.</t>
  </si>
  <si>
    <t>Safe Place (• to •••••)
Effect: Your character has somewhere she can go where she can feel secure. While she may have enemies that could attack her there, she’s prepared and has the upper hand. The dot rating reflects the security of the place. The actual location, the luxury, and the size are represented by equipment (see Housing, p. 241.) A one-dot Safe Place might be equipped with basic security systems or a booby trap at the windows and door. A five-dot could have a security crew, infrared scanners at every entrance, or trained dogs. Each place could be an apartment, a mansion or a hidey-hole.
Unlike most Merits, multiple characters can contribute dots to a single Safe Place, combining their points into something greater. A Safe Place gives an Initiative bonus equal to the Merit dots. This only applies to a character with dots invested in the Safe Place.
Any efforts to breach the Safe Place suffer a penalty equal to the Merit dots invested. If the character desires, the Safe Place can include traps that cause intruders lethal damage equal to a maximum of the Merit rating (player’s choice as to how much damage a given trap inflicts). This requires that the character has at least a dot in Crafts. The traps may be avoided with a Dexterity + Larceny roll, penalized by the Safe Place dots.</t>
  </si>
  <si>
    <t>Small Unit Tactics (••)
Prerequisites: Presence •••
Effect: Your character is a proficient leader on the field. She can organize efforts and bark orders to remarkable effect. Once per scene, when making a coordinated action that was planned in advance, spend a point of Willpower and an instant action. A number of characters equal to your character’s Presence can benefit from the +3 bonus from the Willpower expenditure.</t>
  </si>
  <si>
    <t>Staff (• to •••••)
Effect: Your character has a crew of workers or assistants at her disposal. They may be housekeepers, designers, research assistants, animators, cheap thugs, or whatever else makes sense. For every dot in this Merit, choose one type of assistant, and one Skill. At any reasonable time, her staff can take actions using that Skill. These actions automatically garner a single success. While not useful in contested actions, this guarantees success on minor, mundane activities. Note that you may have employees without requiring the Staff Merit. Staff simply adds a mechanical advantage for those groups.</t>
  </si>
  <si>
    <t>Status (• to •••••)
Effect: Your character has standing, membership, authority, control over, or respect from a group or organization. This may reflect official standing or informal respect. No matter the source, your character enjoys certain privileges within that structure.
Each instance of this Merit reflects standing in a different group or organization. Your character may have Status (The Luck Gang) •••, Status (Drag Racing Circuit) ••, and Status (Police) •. Each affords its own unique benefits. As you increase dot ratings, your character rises in prominence in the relevant group.
Status only allows advantages within the confines of the group reflected in the Merit. Status (Organized Crime) won’t help if your character wants an official concealed carry firearms permit, for example.
Status provides a number of advantages.
First, your character can apply her Status to any Social roll with those over which she has authority or sway.
Second, she has access to group facilities, resources, and funding. Dependent on the group, this could be limited by red tape and requisitioning processes. It’s also dependent on the resources the particular group has available.
Third, she has pull. If your character knows another character’s Mentor, Resources, Retainer, Contacts, or Allies, she can block their usage. Once per chapter, she can stop a single Merit from being used if it’s of a lower dot rating than her Status and if it makes sense for her organization to obstruct that type of person’s behavior. In our Organized Crime example, if your character knows that the chief of police has Contacts (Criminal Informant), you may opt to block usage by threatening the informant into silence.
Drawback: Status requires upkeep and often regular duties. If these duties are not upheld, Status may be lost. The dots will not be accessible until the character re-establishes her standing. In our Organized Crime example, your character may be expected to pay protection money, offer tribute to a higher authority, or undertake felonious activities.</t>
  </si>
  <si>
    <t xml:space="preserve">Striking Looks (• or ••)
Effect: Your character is stunning, alarming, commanding, repulsing, threatening, charming, or otherwise worthy of attention. Determine how your character looks and how people react to that. For one dot, your character gets a +1 bonus on any Social rolls that would be influenced by her looks. For two dots, the benefit increases to +2. Depending on the particulars, this might influence Expression, Intimidation, Persuasion, Subterfuge, or other rolls.
Drawback: Attention is a double-edged sword. Any rolls to spot, notice, or remember your character gain the same die bonus. Sometimes, your character will draw unwanted attention in social situations. This could cause further complications. </t>
  </si>
  <si>
    <t xml:space="preserve">Sympathetic (••)
Effect: Your character is very good at letting others get close. This gives him an edge in getting what he wants. At the beginning of a Social maneuvering attempt, you may choose to accept a Condition such as Leveraged, Swooning or Vulnerable in order to immediately eliminate two of the subject’s Doors. </t>
  </si>
  <si>
    <t>Taste (•)
Prerequisite: Crafts 2 and a Specialty in Crafts or Expression
Effect: Your character has refined tastes and can identify minor details in fashion, food, architecture, and other forms of artistry and craftsmanship. Not only does this give an eye for detail, it makes her a center of attention in critical circles. She can appraise items within her area of expertise. With a Wits + Skill roll, depending on the creation in question (Expression for poetry, Crafts for architecture, for example), your character can pick out obscure details about the item that other, less discerning minds would not. For each success, ask one of the following questions, or take a +1 bonus to any Social rolls pertaining to groups interested in the art assessed for the remainder of the scene. 
• What is the hidden meaning in this?
• What was the creator feeling during its creation?
• What’s its weakest point?
• What other witness is most moved by this piece?
• How should one best appreciate this piece?</t>
  </si>
  <si>
    <t>True Friend (•••)
Effect: Your character has a true friend. While that friend may have specific functions covered by other Merits (Allies, Contacts, Retainer, Mentor, et cetera), True Friend represents a deeper, truly trusting relationship that cannot be breached. Unless your character does something egregious to cause it, her True Friend will not betray her. The Storyteller cannot kill a True Friend as part of a plot without your express permission. Any rolls to influence a True Friend against your character suffer a five-die penalty. In addition, once per story your character can regain one spent Willpower by having a meaningful interaction with her True Friend.</t>
  </si>
  <si>
    <t>Aura Reading</t>
  </si>
  <si>
    <t>•••</t>
  </si>
  <si>
    <t>Your character has the psychic ability to perceive auras; the ephemeral halos of energy that surround all living things. This allows her to perceive a subject’s emotional state, and potentially any supernatural nature. The colors of an aura show a person’s general disposition, and the ebbs, flows, tone, and other oddities reveal other influences. Note that your character may not know what she’s looking at when seeing something odd in an aura. For example, she may not know that a pale aura means she’s seeing a vampire, unless she’s confirmed other vampiric auras in the past.
To activate Aura Reading, spend a point of Willpower and roll Wits + Empathy – the subject’s Composure. Perceiving an aura takes an uninterrupted moment of staring, which could look suspicious even to the unaware. For every success, ask the subject’s player one of the following questions. Alternatively, take +1 on Social rolls against the character during the same scene, due to the understanding of their emotional state.
• What’s your character’s most prominent emotion?
• Is your character telling the truth?
• What is your character’s attention most focused on right now?
• Is your character going to attack?
• What emotion is your character trying most to hide?
• Is your character supernatural or otherwise not human?
Determine how your character perceives auras. Maybe she sees different hues as different emotions. Perhaps she hears whispers in the back of her mind, reflecting subtle truths in her subject.</t>
  </si>
  <si>
    <t>Because of your character’s sensitivity to the supernatural, she sometimes appears to know “a little too much.” No more than once per chapter, when first meeting a supernatural creature the Storyteller can roll Wits + Occult for the creature, penalized by your character’s Composure. If successful, they get a strange feeling that your character is aware of their nature. They’re not forced to behave in any particular way, but it could cause complications.</t>
  </si>
  <si>
    <t>Biokinesis</t>
  </si>
  <si>
    <t>Your character has the ability to psychically alter her biological material. By spending a Willpower point and concentrating for a full minute, she can shift her Physical Attributes. She can shift one dot per dot in this Merit. This shift lasts for one hour. This cannot raise an Attribute higher than five dots.
In addition, the character heals quickly. Halve all healing times.</t>
  </si>
  <si>
    <t>Clairvoyance</t>
  </si>
  <si>
    <t>Your character can project her senses to another location. She sees, hears, smells, and otherwise experiences the other place as if she were there. This ability requires a point of Willpower to activate, successful meditation, and a Wits + Occult roll. Suggested Modifiers: Has an object important to the place (+1), never been there (–3), scrying for a person and not a place (–3), scrying for non-specific location (–4), spent significant time there (+2), touching someone with a strong connection to the place (+1)</t>
  </si>
  <si>
    <t>When choosing this ability, determine how your character is able to scry. It may be through a crystal ball, through a drug-induced trance, with esoteric computer models, or any other method. She cannot scry without that tool or methodology.</t>
  </si>
  <si>
    <t>Cursed</t>
  </si>
  <si>
    <t>Your character has run afoul of fate. Somewhere, somehow, she’s been cursed. Most importantly, she’s aware of the curse. When taking this Merit, define the limitations of the curse. Usually, it’s expressed in the form of a single statement, such as, “On the eve of your twenty-seventh birthday, you will feast upon your doom.” It’s important to work out the details with the Storyteller. The curse must take effect within the scope of the planned chronicle.
While she knows how she’ll die, this is actually a liberating experience. She’s confident of the method of her death so nothing else fazes her. Gain a +2 on any Resolve + Composure roll to face fear or self-doubt. Any time she takes lethal damage in her last three health boxes, take an additional Beat.</t>
  </si>
  <si>
    <t>Medium</t>
  </si>
  <si>
    <t>Empathy ••</t>
  </si>
  <si>
    <t>Your character hears the words and moans of the dead. If she takes the time to parse their words, she can interact with them verbally.
Your character has more than just a knack for knowing when ephemeral beings are lurking nearby — she can reach out and make contact with them. By conducting a ritual, meditating, or otherwise preparing to commune with the unseen and succeeding at a Wits + Occult roll, she temporarily increases the relevant Condition one step along the progression from nothing to Anchor, Resonance or Infrastructure, to Open, and finally to Controlled (see p. 223 for more on Conditions as they relate to spirits). The effect lasts until she spends a Willpower point, but if an Influence has been used to progress the Condition further, doing so only reduces it by one step.</t>
  </si>
  <si>
    <t>Speaking with ghosts can be a blessing, but your character cannot turn the sense off, any more than she can turn off her hearing. The character hears the words of the dead any time they’re present. Once per game session, usually in a time of extreme stress, the Storyteller may deliver a disturbing message to your character from the other side. You must succeed in a Resolve + Composure roll or gain the Shaken or Spooked Condition.</t>
  </si>
  <si>
    <t>Mind of a Madman</t>
  </si>
  <si>
    <t>Empathy •••</t>
  </si>
  <si>
    <t>Your character gets deep into the skin of problems. If she’s investigating a crime or other phenomenon, she can put herself in the mind of the culprit. This often helps with the case. However, it takes her to a dark place internally.
Once she’s made the choice to sink into the culprit’s mindset (which usually involves intense meditation or perusal of the culprit’s crimes), she gains 8-again on all rolls to investigate, pursue, and stop the culprit. But once per night, while she sleeps, she dreams about the culprit’s crimes and theoretical future crimes. This is intensely traumatic and it drives her further on the hunt. If she spends the day without pursuing the culprit, make a breaking point roll as if she’d committed the crime herself. She can resist the dreams and the breaking points by avoiding sleep, but she’s subject to normal deprivation effect. Until the culprit’s captured, any of her own breaking point rolls from things she’s done suffer a –1 penalty.</t>
  </si>
  <si>
    <t>Omen Sensitivity</t>
  </si>
  <si>
    <t>Your character sees signs and patterns in everything. From the way the leaves fall to the spray of antifreeze when her radiator pops, to the ratios of circumference on the shell she picked up on the sidewalk: everything has meaning. With some consideration, she can interpret these meanings. This would be far better if she could turn it off. Everything is important. Everything could mean the end of the world, the deaths of her friends, or other tragedies. If she misses an omen, it might be the wrong one.
Once per game session, you can make a Wits + Occult roll for your character to interpret an omen in her surroundings. For every success, ask the Storyteller a yes/no question about your character’s life, her surroundings, a task at hand, or the world at large. The Storyteller must answer these questions truthfully.</t>
  </si>
  <si>
    <t xml:space="preserve">Her ability becomes an obsession. Each time she reads a portent, she gains the Obsession or Spooked Condition. </t>
  </si>
  <si>
    <t>Psychokinesis</t>
  </si>
  <si>
    <t>••• or •••••</t>
  </si>
  <si>
    <t>Your character has a psychic ability to manipulate the forces of the universe. Every type of Psychokinetic is different. For example, your character might have Pyrokinesis, Cryokinesis, or Electrokinesis, the control of fire, cold, or electricity respectively. This is not an exhaustive list. She can intensify, shape, and douse her particular area of ability. With the three-dot version, some of the given force must be present for her to manipulate. With the five-dot version, she can manifest it from nothingness.
Spend a point of Willpower to activate Psychokinesis and roll Resolve + Occult. Each success allows a degree of manipulation: choose one of the following options below. If you intend to cause harm with the roll, subtract the victim’s Resolve from the Resolve + Occult roll. If characters should be harmed without a direct attack — if they run through a patch of flame for example — the three-dot version of the Merit causes one lethal damage and the five-dot version causes two. The Storyteller may rule that larger manifestations cause more, if the situation calls for it.
• Increase or decrease the Size of the manifestation by one.
• Move the manifestation a number of yards equal to your character’s Willpower dots times 2.
• Shape the force into a specific form. This may require an Intelligence + Crafts roll to form into a detailed or intricate shape.
• Attack a victim with the force. Allocate any number of the rolled successes to cause harm. With the three-dot Merit, Psychokinesis is a weapon causing 1L damage. Psychokinesis is considered a 2L weapon with the five- dot version.
• Use the force creatively. This is up to the situation and the force in question. For example, an Electrokinetic may use her ability to power an electronic device briefly or jumpstart a stalled automobile.
• Manifest her force. This only works with the five-dot version. It manifests a Size 1 patch of the force. It may spread or be enlarged with further successes.</t>
  </si>
  <si>
    <t>Whenever your character depletes her last Willpower point, the Storyteller can call on her abilities to manifest spontaneously. Resist this with a Resolve + Composure roll, with a –2 penalty if her chosen force is prominently featured nearby. For example, the penalty applies if a Pyrokinetic is locked in a factory with a hot forge. This tends to happen during wildly inconvenient moments and in ways that tend to cause more trouble than they solve. With these wild manifestations, use of Psychokinesis does not cost Willpower.</t>
  </si>
  <si>
    <t>Psychometry</t>
  </si>
  <si>
    <t>Psychometry is the psychic ability to read impressions left on physical objects. Your character can feel the emotional resonance left on an item or can perceive important events tied to a location with this ability. The ability automatically hones in on the most emotionally intense moment tied to the item.
Spend a Willpower point to activate Psychometry. The successes scored on a Wits + Occult roll determine the clarity of the visions. For each success, you may ask a single yes/ no question of the Storyteller, or one of the following questions. For questions pertaining to specific characters, if your character hasn’t met the persons in question, the Storyteller may simply describe them.
• What’s the strongest emotion here?
• Who remembers this moment the most?
• Am I missing something in this scene?
• Where was this object during the event?
• What breaking point caused the event?
Suggested Modifiers: Character has read impressions from this item before (–2), important event happened more than one day ago (–1), more than one week ago (–2), more than one month ago (–3), more than one year ago (–5), item was used in a violent crime (+2), item is only vaguely tied to the event (–2), spirits pertaining to the event are nearby (+3)</t>
  </si>
  <si>
    <t>Once per chapter, the Storyteller can force a Psychometry vision any time an important place is visited or an important item is touched. This doesn’t require a roll or Willpower point to activate. The Storyteller can give any information pertaining to the event in question. The Storyteller can also impose one Condition relevant to the event.</t>
  </si>
  <si>
    <t>Telekinesis</t>
  </si>
  <si>
    <t>Your character has a psychic ability to manipulate the physical world with her mind. This means lifting, pushing, and pulling objects. Fine manipulation is beyond the scope of Telekinesis. By spending a Willpower point, she can activate Telekinesis for the scene. Her dots in this Merit determine her mind’s effective Strength for the purpose of lifting and otherwise influencing her environment.
A telekinetic can use her abilities to cause harm by lashing out at threats. Each “attack” costs a point of Willpower. The dice pool to attack is Telekinesis + Occult, penalized by the opponent’s Stamina. The attack causes bashing damage. Alternatively, it can be used to grapple, with the Merit dots representing the Strength score of the psychic. Any overpowering maneuvers require additional Willpower points.</t>
  </si>
  <si>
    <t>Any time your character suffers injury or intense stimuli, the Storyteller may call for a Resolve + Composure roll to resist activating Telekinesis at an inopportune time. If the Storyteller calls for this roll and it fails, the character activates Telekinesis in a quick, impressive display of the power. That use of Telekinesis is free. The player can choose to automatically fail the Resolve + Composure roll and take a Beat.</t>
  </si>
  <si>
    <t>Telepathy</t>
  </si>
  <si>
    <t>Your character can hear surface thoughts and read minds. With the five-dot version of this Merit, she can broadcast simple messages to others’ minds. She hears these thoughts as if they were spoken, which means they can sometimes be distracting. She could only hear thoughts at the range she could hear normal conversation, regardless of any ambient noise (so a telepath could hear the thoughts of someone next to her at a loud concert, even though she couldn’t actually hear the subject talk, but could not hear the thoughts of someone a football field away under quiet conditions). Spend a point of Willpower to activate Telepathy and roll Wits + Empathy, minus the subject’s Resolve if the subject is unwilling. If successful, the subject’s player must tell you the foremost thought on the character’s mind. Additional successes allow you to ask the subject’s player additional questions from the following list. The questions can be asked any time within the same scene. With the five-dot version, every success offers a single phrase the subject hears as if your character said it. As before, these phrases can be communicated at any time during the same scene.
• What does your character want right now?
• What does your character fear most right now?
• What is your character hiding?
• What does your character want mine to do?
• What does your character know about [relevant topic at hand]?
• What turns your character on right now?
• What’s something shameful or embarrassing about your character?</t>
  </si>
  <si>
    <t>Sometimes, your character hears things she probably shouldn’t. Once per chapter, the Storyteller can give your character a message of terrible things to come. Perhaps she overhears the mad internal ramblings of a cultist in a crowd. Maybe she hears a plot to hijack a plane. Maybe, just maybe, she hears the incoherent thoughts of the God-Machine. These heard thoughts never just occur. They always happen when your character has something else, something important, something pressing going on. When this happens, the Storyteller gives you a Condition such as Spooked or Shaken.</t>
  </si>
  <si>
    <t>Thief of Fate</t>
  </si>
  <si>
    <t>Your character is a magnet for fortune and fate. When she’s close to someone, she unintentionally steals their good fortune. If she touches someone, this Merit takes effect unless she spends a point of Willpower to curb the effect for a scene. In the same day, any failures the subject makes are considered dramatic failures. If she’s used this Merit in a given day, she gains four dice any time she spends Willpower to increase a dice pool.</t>
  </si>
  <si>
    <t>Once a victim of this Merit suffers a dramatic failure, he hears your character’s name in the back of his mind. This may inspire scrutiny.</t>
  </si>
  <si>
    <t>Unseen Sense</t>
  </si>
  <si>
    <t>Your character has a “sixth sense” for a type of supernatural creature, chosen when you buy the Merit. For example, you may choose Unseen Sense: Vampires, or Unseen Sense: Fairies. The sense manifests differently for everyone. A character’s hair stands on end, she becomes physically ill, or perhaps she has a cold chill. Regardless, she knows that something isn’t right when she is in the immediate proximity of the appropriate supernatural being. Once per chapter, the player can accept the Spooked Condition (p. 183) in exchange for which the character can pinpoint where the feeling is coming from. If the target is using a power that specifically cloaks its supernatural nature, however, this does not work (though the Condition remains until resolved as usual).
Note: If the character takes “God-Machine” as the focus for this Merit, that character can also see through Concealment Infrastructure (seeing the gears when no one else can, for instance).</t>
  </si>
  <si>
    <t>Armed Defense (Style)</t>
  </si>
  <si>
    <t>Cheap Shot</t>
  </si>
  <si>
    <t>Your character is a master at the bait and switch. She can look off in an odd direction and prompt her opponent to do the same, or she might step on someone’s toes to distract them. Either way, she fights dirty. Make a Dexterity + Subterfuge roll as a reflexive action. The opponent’s player contests with Wits + Composure. If you score more successes, the opponent loses his Defense for the next turn. Each time a character uses this maneuver in a scene, it levies a cumulative –2 penalty to further uses since the opposition gets used to the tricks.</t>
  </si>
  <si>
    <t>Choke Hold</t>
  </si>
  <si>
    <t>If you can get your hands on someone, it’s over. When grappling, you can use the Choke move.
• Choke: If you rolled more successes than twice the victim’s Stamina, he’s unconscious for (six – Stamina) minutes. You must first have succeeded at a Hold move. If you don’t score enough successes at first, you can Choke your opponent on future turns and total your successes.</t>
  </si>
  <si>
    <t>Defensive Combat</t>
  </si>
  <si>
    <t>Brawl • or Weaponry •; choose one when this Merit is selected</t>
  </si>
  <si>
    <t>You are training in avoiding damage in combat. Use your Brawl or Weaponry to calculate Defense rather than Athletics. You can learn both versions of this Merit, allowing you to use any of the three Skills to calculate Defense. However, you cannot use Weaponry to calculate Defense unless you actually have a weapon in hand.</t>
  </si>
  <si>
    <t>Fighting Finesse</t>
  </si>
  <si>
    <t>Choose a Specialty in Weaponry or Brawl when you purchase this Merit. Your character’s extensive training in that particular weapon or style has allowed them to benefit more from their alacrity and agility than their strength. You may substitute your character’s Dexterity for her Strength when making rolls with that Specialty.
This Merit may be purchased multiple times to gain its benefit with multiple Specialties.</t>
  </si>
  <si>
    <t>Firefight (Style)</t>
  </si>
  <si>
    <t>Your character is comfortable with a gun. She’s been trained in stressful situations and knows how to keep herself from being shot while shooting at her opponents. This Style is about moving, strafing, and taking shots when you get them. It’s not a series of precision techniques; it’s using a gun practically in a real-world situation.
Shoot First (•): In a firefight, the person who gets shot first is usually the loser. Your character has trained herself to fire first in an altercation. If her gun is drawn, add her Firearms score to her Initiative. If she has Quick Draw, she can use Shoot First to draw and fire with increased Initiative in the first turn of combat.
Suppressive Fire (••): Sometimes, the purpose of a shot is to distract, not necessarily to hit. Your character is trained to fire off a handful of rounds with the intent to startle opponents and force impulse reactions. When using the Covering Fire maneuver (p. 200), her opponents cannot benefit from aiming against her. She can apply her Defense against incoming Firearms attacks in addition to any cover bonuses. As well, her training allows her to use Covering Fire with a semi-automatic weapon.
Secondary Target (•••): Sometimes shooting an opponent behind cover is all but impossible. A bullet can knock objects off balance, however, or cause ricochets. By using Secondary Target, your character opts to not hit her target but instead strike them with any collateral objects that might be nearby. She causes bashing damage instead of lethal, but ignores all cover penalties to the roll. The weapon’s damage rating does not add to the damage in this case.</t>
  </si>
  <si>
    <t>Grappling (Style)</t>
  </si>
  <si>
    <t>Your character has trained in wrestling or one of many grappling martial arts.
Sprawl (•): Your character can adjust her weight to defend herself in a grapple. While in a grapple, the character’s opponent cannot apply the Drop Prone or Take Cover moves.
Takedown (••): Your character can take an opponent to the ground rapidly. With a normal roll, you may choose to render an opponent prone instead of establishing a grapple. You may also choose to cause bashing damage equal to the successes rolled.
Joint Lock (•••): You use joint locks and immobilizing tactics to limit your opponent’s movement. You can use the Joint Lock move in a grapple. Next turn, your opponent suffers bashing damage equal to your successes. You can use Joint Lock as a lead-in to the Restrain move. In addition, any successful overpowering maneuvers your character uses cause 1L damage in addition to their normal effects.</t>
  </si>
  <si>
    <t>Heavy Weapons (Style)</t>
  </si>
  <si>
    <t>Your character is trained with heavy weapons that require strength, wide range, and follow-through more than direct speed and accuracy. This Style may be used with two-handed weapons such as a claymore, a chainsaw, a pike, or an uprooted street sign.
Sure Strike (•): Your character doesn’t always hit the hardest or the most frequently, but you guarantee a deadly strike when you do hit. You can reflexively remove three dice from any attack dice pool (to a minimum of zero) to add one to your character’s weapon damage rating for the turn. These dice must be removed after calculating any penalties from the environment or the opponent’s Defense.
Threat Range (••): Your character’s weapon is immense and keeps opponents at bay. If you opt not to move or Dodge during your turn, any character moving into your character’s proximity suffers 1L damage and a penalty to their Defense equal to your character’s weapon damage rating. This penalty only lasts for one turn. This cannot be used in a turn the character is Dodging.
Bring the Pain (•••): Your character’s strikes stun and incapacitate as well as causing massive trauma to the body. Sacrifice your character’s Defense to use Bring the Pain. Make a standard attack roll. Any damage you score with Bring the Pain counts as a penalty to all actions the victim takes during their next turn. So, if you cause 4L damage, the opponent is at –4 on their next attack.
Warding Stance (••••): Your character holds her weapon in such a way as to make attacks much harder. If her weapon’s drawn, spend a point of Willpower reflexively to add her weapon’s damage rating as armor for the turn. This will not protect against firearms.
Rending (•••••): Your character’s cuts leave crippling, permanent wounds. By spending a Willpower point before making an attack roll, her successful attacks cause one point of aggravated damage in addition to her weapon’s damage rating. This Willpower point does not add to the attack roll.</t>
  </si>
  <si>
    <t>Improvised Weaponr (Style)</t>
  </si>
  <si>
    <t>Most people don’t walk around armed. While someone pulling a knife or a gun can cool a hostile situation down, it can also cause things to boil over — an argument that wouldn’t be more than harsh words suddenly ends up with three people in the morgue. If you’re on the receiving end of someone pulling a knife, it helps to have something in your own hand.
You’re good at making do with what you’ve got. Sometimes, you’re lucky — if you’re in a bar, you’ve got a lot of glass bottles, maybe a pool cue to play with. But you’ve got something almost like a sixth sense for weaponry and can find one almost anywhere.
Always Armed (•): You can always get your hands on something dangerous, and you’ve an instinctive understanding of how to put it to good — and deadly — use. At the start of your turn, make a reflexive Wits + Weaponry roll to grab an object suitable for use as a weapon in pretty much any environment. (The player is encouraged to work with the Storyteller to determine an appropriate item — a large, jagged rock in the wilderness, for example, or a heavy glass ashtray with one sharp, broken edge in a dive bar.) Regardless of what you pick up, the weapon has a +0 weapon modifier, −1 initiative penalty, Size 1, Durability 2, and Structure 4. On an exceptional success, increase the weapon modifier and Size by 1, but the initiative penalty increases to −2. Whatever you grab doesn’t suffer the normal −1 penalty for wielding an improvised weapon (see p. 205).
In Harm’s Way (••): You’ve got a knack for putting your weapon in the way of an oncoming attack, no matter how small or inappropriate for blocking it might be. While wielding an improvised weapon acquired with Always Armed, you can treat the Structure of your weapon as general armor against a single Brawl or Weaponry attack. Any damage you take inflicts an equal amount of damage to the improvised weapon, bypassing Durability. You can use the weapon to attack later in the same turn, but can only use this ability when applying your Defense to an attack.
Breaking Point (•••): One sure way to win a fight is to hit the other guy so hard that he doesn’t get back up, even if that means losing a weapon in the process. When making an all-out attack with an improvised weapon acquired with Always Armed, you can reduce the weapon’s Structure by any amount down to zero. Every two points of Structure spent in this way adds +1 to the weapon modifier for that one single attack. Declare any Structure loss before making the attack; this Structure is reduced even if the attack does no damage. If the weapon is reduced to zero Structure, it is automatically destroyed after the attack.
You can use this technique in conjunction with In Harm’s Way, allowing you to parry an attack made on a higher Initiative and then go on the offensive, provided that the weapon wasn’t destroyed.</t>
  </si>
  <si>
    <t>Iron Skin</t>
  </si>
  <si>
    <t>•• or ••••</t>
  </si>
  <si>
    <t>Through rigorous conditioning or extensive scarring, your character has grown resistant to harm. She can shrug off shots that would topple bigger fighters. She knows how to take a strike and can even move into a hit from a weapon to minimize harm. She gains armor against bashing attacks; one point of armor with ••, and two points of armor with ••••. By spending a point of Willpower when hit, she can downgrade lethal damage from a successful attack into bashing. Downgrade one point of lethal damage at ••, two points of lethal with ••••.</t>
  </si>
  <si>
    <t>Light Weapons (Style)</t>
  </si>
  <si>
    <t>Your character is trained with small hand-to-hand weapons that favor finesse over raw power. These maneuvers may only be used with one-handed weapons that have a damage rating of 2 or less.
Rapidity (•): Your character moves with swiftness to find just the right spot to strike. You can sacrifice your character’s weapon damage rating to add her Weaponry score to her Initiative for the turn. The weapon becomes a 0 damage weapon for the turn.
Thrust (••): Your character knows when to defend herself and when to move in for the kill. At any time, you can sacrifice points of Defense one-for-one to add to attack pools. This cannot happen if you’ve already used Defense in the same turn. If you use this maneuver, you may not sacrifice your full Defense for any other reason. For example, you cannot use Thrust with an all-out attack.
Feint (•••): With a flourish to one direction, your character can distract an opponent for a cleaner, more effective follow-up strike. Make an attack roll as normal, but the attack causes no damage. The next attack your character makes against the same opponent ignores Defense equal to the damage the attack would have caused, and adds the feint’s successes rolled as additional damage if successful.
Flurry (••••): Your character moves quickly enough to stab opponents with numerous pricks and swipes in the blink of an eye. As long as your character has her Defense available to her (it’s not been sacrificed for another maneuver or denied from surprise, for example), any character coming into her immediate proximity takes one point of lethal damage. This damage continues once per turn as long as the enemy stays within range and occurs on the enemy’s turn. This can affect multiple opponents but cannot be used in a turn where the character is Dodging.
Vital Shot (•••••): Your character can use her smaller weapon to get past an opponent’s defenses and hit where it hurts most. Sacrifice your character’s Defense for the turn to use this maneuver. If the attack roll succeeds, the attack causes one point of aggravated damage in addition to the damage rating of the weapon.</t>
  </si>
  <si>
    <t>Marksmanship (Style)</t>
  </si>
  <si>
    <t>When prepared and aimed, a gun is an ideal killing machine. Your character has trained to take advantage of the greatest features of any gun. This Style is often used with rifles, but it can be used with any type of firearm. Because of the discipline and patience required for Marksmanship, your character cannot use her Defense in any turn in which she uses one of these maneuvers. These maneuvers may only be used after aiming for at least one turn.
Through the Crosshairs (•): Your character is a competent sniper, able to sit in position and steel her wits. Usually, the maximum bonus from aiming is three dice. With Through the Crosshairs, it’s equal to her Composure + Firearms.
Precision Shot (••): With this level of training, your character knows how to effectively disable a victim instead of focusing on the kill. When attacking a specified target, you may reduce your weapon’s damage rating one-for-one to ignore penalties for shooting a specified target (see p. 203). For example, if you’re using a sniper rifle (4 damage weapon), and attacking an arm (–2 to hit), you could choose to use 3 damage reduce that to –1, or 2 damage to eliminate the penalty entirely.
A Shot Rings Out (•••): A master sniper, your character has no worries or lack of confidence. She can fire into a crowd and strike a specific target without penalty. If she misses, it’s because her shot goes wide. She will never hit an unintended target.
Ghost (••••): Your character has trained to shoot unseen and vanish without a trace. Her Firearms score acts as a penalty on any roll to notice her vantage point, or any Investigation or Perception roll to investigate the area from which she shot.</t>
  </si>
  <si>
    <t>Martial Arts (Style)</t>
  </si>
  <si>
    <t>Your character is trained in one or more formal martial arts styles. This may have come from a personal mentor, a dojo, or a self-defense class. It may have been for exercise, protection, show, or tradition. These maneuvers may only be used unarmed, or with weapons capable of using the Brawl Skill, such as a punch dagger, or a weapon using the Shiv Merit.
Focused Attack (•): Your character has trained extensively in striking specific parts of an opponent’s body. Reduce penalties for hitting specific targets by one. Additionally, you may ignore one point of armor on any opponent.
Defensive Strike (••): Your character excels in defending herself while finding the best time to strike. You can add one or two points to your character’s Defense. For each Defense point you take, subtract a die from any attacks you make. This can only be used in a turn in which your character intends to attack. It cannot be used with a Dodge.
Whirlwind Strike (•••): When engaged, your character becomes a storm of threatening kicks and punches; nothing close is safe. As long as your character has her Defense available to her and is not Dodging, any character coming into arm’s reach takes 1B damage. This damage continues once per turn as long as the enemy stays within range and occurs on the enemy’s turn. If you spend a point of Willpower, this damage becomes 2B until your next turn.
The Hand as Weapon (••••): With this degree of training, your character’s limbs are hardened to cause massive trauma. Her unarmed strikes cause lethal damage.
The Touch of Death (•••••): Your character’s mastery has brought with it the daunting power of causing lethal injury with a touch. If she chooses, her unarmed strikes count as weapons with 2 damage rating.</t>
  </si>
  <si>
    <t>Police Tactics (Style)</t>
  </si>
  <si>
    <t>Your character is trained in restraint techniques often used by law enforcement officers. This may reflect formal training or lessons from a skilled practitioner.
Compliance Hold (•): Once your character has established a Hold in a grapple, your opponent suffers a -3 to all further grappling rolls until your character releases her.
Weapon Retention (••): Opponents attempting to disarm your character or turn her weapon against her must exceed your character’s Weaponry score in successes.
Speed Cuff (•••): Against an immobilized opponent, your character may apply handcuffs, cable ties, or similar restraints as a reflexive action.</t>
  </si>
  <si>
    <t>Shiv</t>
  </si>
  <si>
    <t>• or ••</t>
  </si>
  <si>
    <t>Your character carries small, concealable weapons for use in a tussle. Rolls to detect the concealed weapon suffer your character’s Weaponry score as a penalty. With the onedot version, she can conceal a weapon with a 0 damage rating. The two-dot version can conceal a 1 damage rating weapon. Your character may use the Brawl Skill to use this weapon.</t>
  </si>
  <si>
    <t>Street Fighting (Style)</t>
  </si>
  <si>
    <t>Your character learned to fight on the mean streets. She may have had some degree of formal training, but the methodology came from the real world in dangerous circumstances. Street Fighting isn’t about form and grace. It’s about staying alive. These maneuvers may only be used unarmed, with weapons capable of using the Brawl Skill (such as punch daggers), or weapons concealed with the Shiv Merit (above).
Duck and Weave (•): Your character has been beaten all to hell more than a few times. Now she dodges on instinct, not on skill. You can reflexively take a one-die penalty to any actions this turn in order to use the higher of her Wits and Dexterity to calculate Defense. If you’ve already made a roll without penalty this turn, you cannot use Duck and Weave.
Knocking the Wind Out (••): Shots to the center mass can shake an opponent, and your character knows this well. When your character makes a successful unarmed attack, the opponent suffers a –1 to his next roll.
Kick ‘Em While They’re Down (•••): The best enemy is one on the ground. Your character topples opponents and keeps them down. Any time your successes on an attack roll exceed an opponent’s Stamina, you may choose to apply the Knocked Down Tilt (p. 211). Additionally, any time your character is close enough to strike when an opponent attempts to get up from a prone position, she can reflexively cause 2B damage.
One-Two Punch (••••): Your character hits fast and follows through with every hit. Whenever she makes a successful attack, you can spend a point of Willpower to cause two extra points of bashing damage.
Last-Ditch Effort (•••••): In a street fight, every second could be the one that kills you. A proficient street fighter is a remarkable survivalist. She bites, headbutts, trips: whatever it takes to prevent that last hit. Any time a character with this level of Street Fighting is about to take a hit or an overpowering maneuver when she’s already suffering wound penalties, she can reflexively spend a Willpower point and sacrifice her Defense for the turn to make an attack against her would-be assailant. This can occur even if she’s already acted in a turn, so long as she’s not already spent Willpower. Resolve this attack before the opponent’s action.</t>
  </si>
  <si>
    <t>Unarmed Defense (Style)</t>
  </si>
  <si>
    <t>You know that hitting someone in the face is an easy way to break the little bones in your hand. To that end, you’ve perfected the art of using the environment to hurt people.
Firing Lines (•): In some situations, your best option is a tactical retreat — especially if you’ve inadvertently brought a knife to a gunfight. You can run for cover as a reaction to a ranged attack instead of dropping prone (see “Going Prone,” pp. 164–165 of the World of Darkness Rulebook). You give up your action for the turn but can get to any cover that’s within twice your Speed.
Hard Surfaces (••): Bouncing someone’s head off a urinal, computer monitor, or a brick wall is a handy way to increase the amount of hurt inflicted while not breaking the aforementioned hand bones. When you’re grappling someone, you can bounce them off a hard surface with a Damage move. You deal lethal damage and immediately end the grapple.
Armored Coffin (•••): The problem with protection is simple: the very things that protect you can be turned against you. That holds true for body armor just as much as anything else. Sure, it blocks bullets and knives, but get in a clinch and you might as well be wearing a straightjacket. When you grapple an opponent, add their general armor rating to your dice pool. When you use a Damage move, ignore your opponent’s armor. This technique can’t be used in conjunction with Hard Surfaces.
Prep Work (••••): If you’ve got a second to look around, you could catch someone by surprise almost anywhere. When launching a surprise attack, your Dexterity + Stealth roll becomes a rote action.
Drawback: You can’t use this Merit to set up sniper attacks — your ambush must use Brawl or Weaponry.
Turnabout (•••••): If you’re caught short in a fight, your opponent’s weapon suits you just fine. When you attempt to Disarm your opponent, step the results up one level — on a failure, your opponent drops the weapon. On a success, you take possession of your opponent’s weapon. On an exceptional success, you’ve got the weapon and your opponent takes two points of bashing damage.</t>
  </si>
  <si>
    <t>You’re better at stopping people from hurting you than you are at hurting other people. Maybe you practice a martial art that redirects an opponent’s blows, or else you’re just very good at not being where your opponent wants you to be.
Like a Book (•): You can read your opponents and know where they’re likely to strike. When facing an unarmed opponent and not Dodging, increase your Defense by half your Brawl (round down).
Studied Style (••): You focus on reading one opponent, avoiding his attacks, and frustrating him. Attacks from that opponent do not reduce your Defense. If your Defense reduces his attack pool to 0, his further attacks against you lose the 10-again quality.
Redirect (•••): When you’re being attacked by multiple opponents, you can direct their blows against one another. When you Dodge, if your Defense roll reduces an attack’s successes to 0, your attacker rolls the same attack against another attacker of your choice.
Drawback: You may only redirect one attack in a turn. You cannot redirect an attack against the same attacker.
Joint Strike (••••): You wait until the last possible second then lash out at your opponent’s elbow or wrist as he attacks, hoping to cripple his limbs. Roll Strength + Brawl instead of Defense. If you score more successes than your attacker, you deal one point of bashing damage per extra success, and inflict either the Arm Wrack or Leg Wrack Tilt (your choice). Drawback: Spend a point of Willpower to use this maneuver.
Like the Breeze (•••••): You step to one side as your opponent attacks and give her enough of a push to send her flying past you. When dodging, if your Defense roll reduces an opponent’s attack successes to 0, you can inflict the Knocked Down Tilt. Drawback: You must declare that you’re using this maneuver at the start of the turn before taking any other attacks.</t>
  </si>
  <si>
    <t>You’re able to use a weapon to stop people who are trying to kill you. Often deployed by police officers using riot shields or ASP batons, it’s just as effective with a chair leg.
Cover the Angles (•): Whenever you take a Dodge action, reduce the Defense penalties for multiple attackers by 1. You can apply your full Defense against the first two attacks, suffer a –1 penalty against the third, and so on.
Weak Spot (••): You swing against your opponent’s arm rather than his own weapon. Use this ability when defendingagainst an armed attacker. If your Defense reduces his attack pool to 0, he’s disarmed. If you Dodge, you disarm your opponent if your Defense roll reduces his attack successes to 0.
Aggressive Defense (•••): Anyone dumb enough to come near you is liable to get hurt. When you take a Dodge action, if you score more successes than any attacker, you deal one point of lethal damage to the attacker per extra success. Your weapon bonus doesn’t apply to this extra damage.
Drawback: You must spend a point of Willpower and declare that you are using Aggressive Defense at the start of the turn. You cannot combine this maneuver with Press the Advantage or Weak Spot.
Iron Guard (••••): You and your weapon are one. At the start of each turn, you can choose to reduce your weapon bonus (down to a minimum of 0) to increase your Defense by a like amount. If you take a Dodge action, add your full weapon bonus to your Defense after doubling your pool.
Press the Advantage (•••••): You create an opening with a block and lash out with a fist or foot. When you’re taking a Dodge action, if your Defense roll reduces the attacker’s successes to 0, you can make an unarmed attack against that opponent at a −2 penalty. Your opponent applies Defense as normal. Drawback: Spend a point of Willpower to make the attack. You can only make one attack per turn in this way.</t>
  </si>
  <si>
    <t>Close Quarters Combat (Style)</t>
  </si>
  <si>
    <t>• 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</si>
</sst>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xf numFmtId="0" fontId="1" fillId="0" borderId="1" xfId="0" applyFont="1" applyBorder="1" applyAlignment="1">
      <alignment horizontal="left" vertical="top" wrapText="1"/>
    </xf>
    <xf numFmtId="0" fontId="1" fillId="0" borderId="1" xfId="0" applyFont="1" applyFill="1" applyBorder="1" applyAlignment="1">
      <alignment horizontal="left" vertical="top" wrapText="1"/>
    </xf>
    <xf numFmtId="0" fontId="0" fillId="0" borderId="1" xfId="0" applyBorder="1" applyAlignment="1">
      <alignment horizontal="left" vertical="top" wrapText="1"/>
    </xf>
    <xf numFmtId="49" fontId="0" fillId="0" borderId="1"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1"/>
  <sheetViews>
    <sheetView workbookViewId="0">
      <pane xSplit="1" ySplit="1" topLeftCell="B18" activePane="bottomRight" state="frozen"/>
      <selection pane="topRight" activeCell="B1" sqref="B1"/>
      <selection pane="bottomLeft" activeCell="A2" sqref="A2"/>
      <selection pane="bottomRight" activeCell="A22" sqref="A22"/>
    </sheetView>
  </sheetViews>
  <sheetFormatPr baseColWidth="10" defaultColWidth="9.06640625" defaultRowHeight="14.25" x14ac:dyDescent="0.45"/>
  <cols>
    <col min="1" max="1" width="20" style="1" bestFit="1" customWidth="1"/>
    <col min="2" max="2" width="11.265625" style="1" bestFit="1" customWidth="1"/>
    <col min="3" max="3" width="22.06640625" style="1" customWidth="1"/>
    <col min="4" max="4" width="95.9296875" style="1" bestFit="1" customWidth="1"/>
    <col min="5" max="5" width="13" style="1" bestFit="1" customWidth="1"/>
    <col min="6" max="16384" width="9.06640625" style="1"/>
  </cols>
  <sheetData>
    <row r="1" spans="1:5" s="2" customFormat="1" x14ac:dyDescent="0.45">
      <c r="A1" s="4" t="s">
        <v>0</v>
      </c>
      <c r="B1" s="4" t="s">
        <v>1</v>
      </c>
      <c r="C1" s="4" t="s">
        <v>2</v>
      </c>
      <c r="D1" s="4" t="s">
        <v>3</v>
      </c>
      <c r="E1" s="5" t="s">
        <v>30</v>
      </c>
    </row>
    <row r="2" spans="1:5" ht="28.5" x14ac:dyDescent="0.45">
      <c r="A2" s="6" t="s">
        <v>4</v>
      </c>
      <c r="B2" s="6">
        <v>2</v>
      </c>
      <c r="C2" s="6" t="s">
        <v>5</v>
      </c>
      <c r="D2" s="6" t="s">
        <v>11</v>
      </c>
      <c r="E2" s="6" t="s">
        <v>7</v>
      </c>
    </row>
    <row r="3" spans="1:5" ht="71.25" x14ac:dyDescent="0.45">
      <c r="A3" s="6" t="s">
        <v>6</v>
      </c>
      <c r="B3" s="6">
        <v>3</v>
      </c>
      <c r="C3" s="6" t="s">
        <v>7</v>
      </c>
      <c r="D3" s="6" t="s">
        <v>8</v>
      </c>
      <c r="E3" s="6" t="s">
        <v>7</v>
      </c>
    </row>
    <row r="4" spans="1:5" ht="28.5" x14ac:dyDescent="0.45">
      <c r="A4" s="6" t="s">
        <v>9</v>
      </c>
      <c r="B4" s="6">
        <v>2</v>
      </c>
      <c r="C4" s="6" t="s">
        <v>7</v>
      </c>
      <c r="D4" s="6" t="s">
        <v>10</v>
      </c>
      <c r="E4" s="6" t="s">
        <v>7</v>
      </c>
    </row>
    <row r="5" spans="1:5" ht="28.5" x14ac:dyDescent="0.45">
      <c r="A5" s="6" t="s">
        <v>12</v>
      </c>
      <c r="B5" s="6">
        <v>1</v>
      </c>
      <c r="C5" s="6" t="s">
        <v>7</v>
      </c>
      <c r="D5" s="6" t="s">
        <v>13</v>
      </c>
      <c r="E5" s="6" t="s">
        <v>7</v>
      </c>
    </row>
    <row r="6" spans="1:5" ht="42.75" x14ac:dyDescent="0.45">
      <c r="A6" s="6" t="s">
        <v>14</v>
      </c>
      <c r="B6" s="6">
        <v>2</v>
      </c>
      <c r="C6" s="6" t="s">
        <v>7</v>
      </c>
      <c r="D6" s="6" t="s">
        <v>15</v>
      </c>
      <c r="E6" s="6" t="s">
        <v>7</v>
      </c>
    </row>
    <row r="7" spans="1:5" ht="99.75" x14ac:dyDescent="0.45">
      <c r="A7" s="6" t="s">
        <v>16</v>
      </c>
      <c r="B7" s="6">
        <v>2</v>
      </c>
      <c r="C7" s="6" t="s">
        <v>7</v>
      </c>
      <c r="D7" s="6" t="s">
        <v>17</v>
      </c>
      <c r="E7" s="6" t="s">
        <v>7</v>
      </c>
    </row>
    <row r="8" spans="1:5" ht="99.75" x14ac:dyDescent="0.45">
      <c r="A8" s="6" t="s">
        <v>18</v>
      </c>
      <c r="B8" s="6">
        <v>2</v>
      </c>
      <c r="C8" s="6" t="s">
        <v>19</v>
      </c>
      <c r="D8" s="6" t="s">
        <v>20</v>
      </c>
      <c r="E8" s="6" t="s">
        <v>7</v>
      </c>
    </row>
    <row r="9" spans="1:5" x14ac:dyDescent="0.45">
      <c r="A9" s="6" t="s">
        <v>21</v>
      </c>
      <c r="B9" s="6" t="s">
        <v>22</v>
      </c>
      <c r="C9" s="6" t="s">
        <v>23</v>
      </c>
      <c r="D9" s="6" t="s">
        <v>24</v>
      </c>
      <c r="E9" s="6" t="s">
        <v>7</v>
      </c>
    </row>
    <row r="10" spans="1:5" ht="28.5" x14ac:dyDescent="0.45">
      <c r="A10" s="7" t="s">
        <v>25</v>
      </c>
      <c r="B10" s="7" t="s">
        <v>26</v>
      </c>
      <c r="C10" s="6" t="s">
        <v>28</v>
      </c>
      <c r="D10" s="6" t="s">
        <v>27</v>
      </c>
      <c r="E10" s="6" t="s">
        <v>7</v>
      </c>
    </row>
    <row r="11" spans="1:5" ht="71.25" x14ac:dyDescent="0.45">
      <c r="A11" s="6" t="s">
        <v>42</v>
      </c>
      <c r="B11" s="6" t="s">
        <v>26</v>
      </c>
      <c r="C11" s="6" t="s">
        <v>7</v>
      </c>
      <c r="D11" s="6" t="s">
        <v>43</v>
      </c>
      <c r="E11" s="6" t="s">
        <v>7</v>
      </c>
    </row>
    <row r="12" spans="1:5" ht="85.5" x14ac:dyDescent="0.45">
      <c r="A12" s="6" t="s">
        <v>44</v>
      </c>
      <c r="B12" s="6" t="s">
        <v>45</v>
      </c>
      <c r="C12" s="6" t="s">
        <v>46</v>
      </c>
      <c r="D12" s="6" t="s">
        <v>47</v>
      </c>
      <c r="E12" s="6" t="s">
        <v>7</v>
      </c>
    </row>
    <row r="13" spans="1:5" ht="57" x14ac:dyDescent="0.45">
      <c r="A13" s="6" t="s">
        <v>48</v>
      </c>
      <c r="B13" s="6" t="s">
        <v>26</v>
      </c>
      <c r="C13" s="6" t="s">
        <v>49</v>
      </c>
      <c r="D13" s="6" t="s">
        <v>50</v>
      </c>
      <c r="E13" s="6" t="s">
        <v>7</v>
      </c>
    </row>
    <row r="14" spans="1:5" ht="28.5" x14ac:dyDescent="0.45">
      <c r="A14" s="6" t="s">
        <v>51</v>
      </c>
      <c r="B14" s="6" t="s">
        <v>26</v>
      </c>
      <c r="C14" s="6" t="s">
        <v>7</v>
      </c>
      <c r="D14" s="6" t="s">
        <v>52</v>
      </c>
      <c r="E14" s="6" t="s">
        <v>7</v>
      </c>
    </row>
    <row r="15" spans="1:5" ht="71.25" x14ac:dyDescent="0.45">
      <c r="A15" s="6" t="s">
        <v>53</v>
      </c>
      <c r="B15" s="6" t="s">
        <v>54</v>
      </c>
      <c r="C15" s="6" t="s">
        <v>7</v>
      </c>
      <c r="D15" s="6" t="s">
        <v>55</v>
      </c>
      <c r="E15" s="6" t="s">
        <v>7</v>
      </c>
    </row>
    <row r="16" spans="1:5" ht="114" x14ac:dyDescent="0.45">
      <c r="A16" s="6" t="s">
        <v>56</v>
      </c>
      <c r="B16" s="6" t="s">
        <v>57</v>
      </c>
      <c r="C16" s="6" t="s">
        <v>7</v>
      </c>
      <c r="D16" s="6" t="s">
        <v>58</v>
      </c>
      <c r="E16" s="6" t="s">
        <v>7</v>
      </c>
    </row>
    <row r="17" spans="1:5" ht="71.25" x14ac:dyDescent="0.45">
      <c r="A17" s="6" t="s">
        <v>59</v>
      </c>
      <c r="B17" s="6" t="s">
        <v>26</v>
      </c>
      <c r="C17" s="6" t="s">
        <v>7</v>
      </c>
      <c r="D17" s="6" t="s">
        <v>60</v>
      </c>
      <c r="E17" s="6" t="s">
        <v>7</v>
      </c>
    </row>
    <row r="18" spans="1:5" ht="28.5" x14ac:dyDescent="0.45">
      <c r="A18" s="6" t="s">
        <v>61</v>
      </c>
      <c r="B18" s="6" t="s">
        <v>26</v>
      </c>
      <c r="C18" s="6" t="s">
        <v>7</v>
      </c>
      <c r="D18" s="6" t="s">
        <v>62</v>
      </c>
      <c r="E18" s="6" t="s">
        <v>7</v>
      </c>
    </row>
    <row r="19" spans="1:5" ht="213.75" x14ac:dyDescent="0.45">
      <c r="A19" s="6" t="s">
        <v>63</v>
      </c>
      <c r="B19" s="6" t="s">
        <v>64</v>
      </c>
      <c r="C19" s="6" t="s">
        <v>7</v>
      </c>
      <c r="D19" s="6" t="s">
        <v>65</v>
      </c>
      <c r="E19" s="6" t="s">
        <v>7</v>
      </c>
    </row>
    <row r="20" spans="1:5" ht="57" x14ac:dyDescent="0.45">
      <c r="A20" s="6" t="s">
        <v>66</v>
      </c>
      <c r="B20" s="6" t="s">
        <v>26</v>
      </c>
      <c r="C20" s="6" t="s">
        <v>46</v>
      </c>
      <c r="D20" s="6" t="s">
        <v>67</v>
      </c>
      <c r="E20" s="6" t="s">
        <v>7</v>
      </c>
    </row>
    <row r="21" spans="1:5" ht="42.75" x14ac:dyDescent="0.45">
      <c r="A21" s="6" t="s">
        <v>68</v>
      </c>
      <c r="B21" s="6" t="s">
        <v>69</v>
      </c>
      <c r="C21" s="6" t="s">
        <v>70</v>
      </c>
      <c r="D21" s="6" t="s">
        <v>71</v>
      </c>
      <c r="E21" s="6" t="s">
        <v>7</v>
      </c>
    </row>
  </sheetData>
  <autoFilter ref="A1:E21" xr:uid="{0377970F-0939-4BD2-802A-29E5C3FFFAF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62E33-7151-4155-B06F-70A6FA9AEF48}">
  <dimension ref="A1:F13"/>
  <sheetViews>
    <sheetView workbookViewId="0">
      <pane xSplit="2" ySplit="1" topLeftCell="C2" activePane="bottomRight" state="frozen"/>
      <selection pane="topRight" activeCell="C1" sqref="C1"/>
      <selection pane="bottomLeft" activeCell="A2" sqref="A2"/>
      <selection pane="bottomRight" activeCell="B2" sqref="B2"/>
    </sheetView>
  </sheetViews>
  <sheetFormatPr baseColWidth="10" defaultRowHeight="14.25" x14ac:dyDescent="0.45"/>
  <cols>
    <col min="1" max="1" width="255.59765625" hidden="1" customWidth="1"/>
    <col min="2" max="2" width="12.73046875" style="1" bestFit="1" customWidth="1"/>
    <col min="3" max="3" width="9.3984375" style="1" bestFit="1" customWidth="1"/>
    <col min="4" max="4" width="10.6640625" style="1"/>
    <col min="5" max="5" width="87.796875" style="1" customWidth="1"/>
    <col min="6" max="6" width="36.73046875" style="1" customWidth="1"/>
  </cols>
  <sheetData>
    <row r="1" spans="1:6" x14ac:dyDescent="0.45">
      <c r="B1" s="4" t="s">
        <v>0</v>
      </c>
      <c r="C1" s="4" t="s">
        <v>1</v>
      </c>
      <c r="D1" s="4" t="s">
        <v>2</v>
      </c>
      <c r="E1" s="4" t="s">
        <v>3</v>
      </c>
      <c r="F1" s="5" t="s">
        <v>30</v>
      </c>
    </row>
    <row r="2" spans="1:6" ht="28.5" x14ac:dyDescent="0.45">
      <c r="A2" s="3" t="s">
        <v>29</v>
      </c>
      <c r="B2" s="6" t="str">
        <f>LEFT(A2,FIND("(",A2)-2)</f>
        <v>Ambidextrous</v>
      </c>
      <c r="C2" s="6" t="str">
        <f>MID(A2,FIND("(",A2)+1,FIND(")",A2) - FIND("(",A2) - 1)</f>
        <v>•••</v>
      </c>
      <c r="D2" s="6" t="str">
        <f>IF(ISERROR(MID(A2,FIND("Prerequisite:",A2)+14,FIND("Effect:",A2) - FIND("Prerequisite:",A2) - 15)),"None",MID(A2,FIND("Prerequisite:",A2)+14,FIND("Effect:",A2) - FIND("Prerequisite:",A2) - 15))</f>
        <v>None</v>
      </c>
      <c r="E2" s="6" t="str">
        <f>IF(ISERROR(MID(A2,FIND("Effect:",A2)+14,FIND("Drawback:",A2) - FIND("Effect:",A2) - 15)),RIGHT(A2,LEN(A2)-FIND("Effect:",A2)-7),MID(A2,FIND("Effect:",A2)+14,FIND("Drawback:",A2) - FIND("Effect:",A2) - 15))</f>
        <v>Your character does not suffer the –2 penalty for using his off-hand in combat or to perform other actions. Available only at character creation.</v>
      </c>
      <c r="F2" s="6" t="str">
        <f t="shared" ref="F2:F6" si="0">IF(ISERROR(RIGHT(A2,LEN(A2)-FIND("Drawback:",A2)-7)),"None",RIGHT(A2,LEN(A2)-FIND("Drawback:",A2)-9))</f>
        <v>None</v>
      </c>
    </row>
    <row r="3" spans="1:6" ht="57" x14ac:dyDescent="0.45">
      <c r="A3" s="3" t="s">
        <v>31</v>
      </c>
      <c r="B3" s="6" t="str">
        <f>LEFT(A3,FIND("(",A3)-2)</f>
        <v>Crack Driver</v>
      </c>
      <c r="C3" s="6" t="str">
        <f>MID(A3,FIND("(",A3)+1,FIND(")",A3) - FIND("(",A3) - 1)</f>
        <v>•• or •••</v>
      </c>
      <c r="D3" s="6" t="str">
        <f>IF(ISERROR(MID(A3,FIND("Prerequisite:",A3)+14,FIND("Effect:",A3) - FIND("Prerequisite:",A3) - 15)),"None",MID(A3,FIND("Prerequisite:",A3)+14,FIND("Effect:",A3) - FIND("Prerequisite:",A3) - 15))</f>
        <v>Drive •••</v>
      </c>
      <c r="E3" s="6" t="str">
        <f>IF(ISERROR(MID(A3,FIND("Effect:",A3)+14,FIND("Drawback:",A3) - FIND("Effect:",A3) - 15)),RIGHT(A3,LEN(A3)-FIND("Effect:",A3)-7),MID(A3,FIND("Effect:",A3)+14,FIND("Drawback:",A3) - FIND("Effect:",A3) - 15))</f>
        <v>Your character’s an ace at the wheel and nothing shakes her concentration. So long as she’s not taking any actions other than driving (and keeping the car safe), add her Composure to any rolls to drive. Any rolls to disable her vehicle suffer a penalty equal to her Composure as well. With the three-dot version, she may take a Drive action reflexively once per turn.</v>
      </c>
      <c r="F3" s="6" t="str">
        <f t="shared" si="0"/>
        <v>None</v>
      </c>
    </row>
    <row r="4" spans="1:6" ht="57" x14ac:dyDescent="0.45">
      <c r="A4" s="3" t="s">
        <v>32</v>
      </c>
      <c r="B4" s="6" t="str">
        <f t="shared" ref="B4:B13" si="1">LEFT(A4,FIND("(",A4)-2)</f>
        <v>Demolisher</v>
      </c>
      <c r="C4" s="6" t="str">
        <f t="shared" ref="C4:C13" si="2">MID(A4,FIND("(",A4)+1,FIND(")",A4) - FIND("(",A4) - 1)</f>
        <v>• to •••</v>
      </c>
      <c r="D4" s="6" t="str">
        <f t="shared" ref="D4:D13" si="3">IF(ISERROR(MID(A4,FIND("Prerequisite:",A4)+14,FIND("Effect:",A4) - FIND("Prerequisite:",A4) - 15)),"None",MID(A4,FIND("Prerequisite:",A4)+14,FIND("Effect:",A4) - FIND("Prerequisite:",A4) - 15))</f>
        <v>Strength ••• or Intelligence •••</v>
      </c>
      <c r="E4" s="6" t="str">
        <f t="shared" ref="E4:E13" si="4">IF(ISERROR(MID(A4,FIND("Effect:",A4)+14,FIND("Drawback:",A4) - FIND("Effect:",A4) - 15)),RIGHT(A4,LEN(A4)-FIND("Effect:",A4)-7),MID(A4,FIND("Effect:",A4)+14,FIND("Drawback:",A4) - FIND("Effect:",A4) - 15))</f>
        <v>Your character has an innate feel for the weak points in objects. When damaging an object, she ignores one point of the object’s Durability per dot in this Merit.</v>
      </c>
      <c r="F4" s="6" t="str">
        <f t="shared" si="0"/>
        <v>None</v>
      </c>
    </row>
    <row r="5" spans="1:6" ht="42.75" x14ac:dyDescent="0.45">
      <c r="A5" s="3" t="s">
        <v>33</v>
      </c>
      <c r="B5" s="6" t="str">
        <f t="shared" si="1"/>
        <v>Double Jointed</v>
      </c>
      <c r="C5" s="6" t="str">
        <f t="shared" si="2"/>
        <v>••</v>
      </c>
      <c r="D5" s="6" t="str">
        <f t="shared" si="3"/>
        <v>Dexterity •••</v>
      </c>
      <c r="E5" s="6" t="str">
        <f t="shared" si="4"/>
        <v>Your character might have been a contortionist or spent time practicing yoga. She can dislodge joints when need be. She automatically escapes from any mundane bonds without a roll. When grappled, subtract her Dexterity from any rolls to overpower her as long as she’s not taking any aggressive actions.</v>
      </c>
      <c r="F5" s="6" t="str">
        <f t="shared" si="0"/>
        <v>None</v>
      </c>
    </row>
    <row r="6" spans="1:6" ht="28.5" x14ac:dyDescent="0.45">
      <c r="A6" s="3" t="s">
        <v>34</v>
      </c>
      <c r="B6" s="6" t="str">
        <f t="shared" si="1"/>
        <v>Fleet of Foot</v>
      </c>
      <c r="C6" s="6" t="str">
        <f t="shared" si="2"/>
        <v>• to •••</v>
      </c>
      <c r="D6" s="6" t="str">
        <f t="shared" si="3"/>
        <v>Athletics ••</v>
      </c>
      <c r="E6" s="6" t="str">
        <f t="shared" si="4"/>
        <v>Your character is remarkably quick and runs far faster than her frame suggests. She gains +1 Speed per dot; anyone pursuing her suffers a –1 per dot to any foot chase rolls.</v>
      </c>
      <c r="F6" s="6" t="str">
        <f t="shared" si="0"/>
        <v>None</v>
      </c>
    </row>
    <row r="7" spans="1:6" ht="28.5" x14ac:dyDescent="0.45">
      <c r="A7" s="3" t="s">
        <v>35</v>
      </c>
      <c r="B7" s="6" t="str">
        <f t="shared" si="1"/>
        <v>Giant</v>
      </c>
      <c r="C7" s="6" t="str">
        <f t="shared" si="2"/>
        <v>•••</v>
      </c>
      <c r="D7" s="6" t="str">
        <f t="shared" si="3"/>
        <v>None</v>
      </c>
      <c r="E7" s="6" t="str">
        <f t="shared" si="4"/>
        <v>haracter is massive. She’s well over six feet tall and crowds part when she approaches. She’s Size 6 and gains +1 Health. Available only at character creation.</v>
      </c>
      <c r="F7" s="6" t="str">
        <f>IF(ISERROR(RIGHT(A7,LEN(A7)-FIND("Drawback:",A7)-7)),"None",RIGHT(A7,LEN(A7)-FIND("Drawback:",A7)-9))</f>
        <v>Buying clothing is a nightmare. Fitting in small spaces is difficult at best.</v>
      </c>
    </row>
    <row r="8" spans="1:6" ht="28.5" x14ac:dyDescent="0.45">
      <c r="A8" s="3" t="s">
        <v>36</v>
      </c>
      <c r="B8" s="6" t="str">
        <f t="shared" si="1"/>
        <v>Hardy</v>
      </c>
      <c r="C8" s="6" t="str">
        <f t="shared" si="2"/>
        <v>• to •••</v>
      </c>
      <c r="D8" s="6" t="str">
        <f t="shared" si="3"/>
        <v>Stamina •••</v>
      </c>
      <c r="E8" s="6" t="str">
        <f t="shared" si="4"/>
        <v xml:space="preserve">Your character’s body goes further than it rightfully should. Add the dots in this Merit to any rolls to resist disease, poison, deprivation, unconsciousness, or suffocation. </v>
      </c>
      <c r="F8" s="6" t="str">
        <f t="shared" ref="F8:F13" si="5">IF(ISERROR(RIGHT(A8,LEN(A8)-FIND("Drawback:",A8)-7)),"None",RIGHT(A8,LEN(A8)-FIND("Drawback:",A8)-9))</f>
        <v>None</v>
      </c>
    </row>
    <row r="9" spans="1:6" ht="85.5" x14ac:dyDescent="0.45">
      <c r="A9" s="3" t="s">
        <v>37</v>
      </c>
      <c r="B9" s="6" t="str">
        <f t="shared" si="1"/>
        <v>Iron Stamina</v>
      </c>
      <c r="C9" s="6" t="str">
        <f t="shared" si="2"/>
        <v>• to •••</v>
      </c>
      <c r="D9" s="6" t="str">
        <f t="shared" si="3"/>
        <v>None</v>
      </c>
      <c r="E9" s="6" t="str">
        <f t="shared" si="4"/>
        <v>Each dot eliminates a negative modifier (on a one- for-one basis) when resisting the effects of fatigue or injury. For example: a character with Iron Stamina •• is able to ignore up to a –2 modifier brought on by fatigue. The Merit also counteracts the effects of wound penalties. So, if all of your character’s Health boxes are filled (which normally imposes a –3 penalty to his actions) and he has Iron Stamina •, those penalties are reduced to –2. This Merit cannot be used to gain positive modifiers for actions, only to cancel out negative ones.</v>
      </c>
      <c r="F9" s="6" t="str">
        <f t="shared" si="5"/>
        <v>None</v>
      </c>
    </row>
    <row r="10" spans="1:6" ht="313.5" x14ac:dyDescent="0.45">
      <c r="A10" s="3" t="s">
        <v>38</v>
      </c>
      <c r="B10" s="6" t="str">
        <f t="shared" si="1"/>
        <v>Parkour</v>
      </c>
      <c r="C10" s="6" t="str">
        <f t="shared" si="2"/>
        <v>• to •••••, Style</v>
      </c>
      <c r="D10" s="6" t="str">
        <f t="shared" si="3"/>
        <v>None</v>
      </c>
      <c r="E10" s="6" t="str">
        <f t="shared" si="4"/>
        <v>Your character is a trained and proficient free-runner. Free-running is the art of moving fluidly through urban environments with complex leaps, bounds, running tricks, and vaulting. This is the type of sport popularized in modern action films, where characters are unhindered by fences, walls, construction equipment, cars, or anything else the city puts in their ways.
Flow (•): Your character reacts instinctively to any obstacles with leaps, jumps, and scaling techniques. When in a foot chase, subtract your Parkour from the successes needed to pursue or evade. Ignore environmental penalties to Athletics rolls equal to your Parkour rating.
Cat Leap (••): Your character falls with outstanding grace. When using a Dexterity + Athletics roll to mitigate damage from falling (see the World of Darkness Rulebook, p. 179), your character gains one automatic success. Additionally, add your Parkour rating to the threshold of damage that can be removed through this roll. Parkour will not mitigate damage from a terminal velocity fall.
Wall Run (•••): When climbing, your character can run upward for some distance before having to traditionally climb. Without rolling, your character scaled 10 feet + five feet per dot of Athletics as an instant action, rather than the normal 10 feet.
Expert Traceur (••••): Parkour has become second nature for your character. By spending a Willpower point, you may designate one Athletics roll to run, jump, or climb as a rote action (reroll all failed dice once). On any turn you use this ability, you may not apply your character’s Defense to oncoming attacks.
Freeflow (•••••): Your character’s Parkour is now muscle memory. She can move without thinking in a zen- like state. The character must successfully meditate (see p. 51 of the World of Darkness Rulebook) in order to establish Freeflow. Once established, your character is capable of taking Athletics actions reflexively once per turn. By spending a point of Willpower on an Athletics roll in a foot chase, gain three successes instead of three dice.</v>
      </c>
      <c r="F10" s="6" t="str">
        <f t="shared" si="5"/>
        <v>None</v>
      </c>
    </row>
    <row r="11" spans="1:6" ht="42.75" x14ac:dyDescent="0.45">
      <c r="A11" s="3" t="s">
        <v>39</v>
      </c>
      <c r="B11" s="6" t="str">
        <f t="shared" si="1"/>
        <v>Quick Draw</v>
      </c>
      <c r="C11" s="6" t="str">
        <f t="shared" si="2"/>
        <v>•</v>
      </c>
      <c r="D11" s="6" t="str">
        <f t="shared" si="3"/>
        <v>None</v>
      </c>
      <c r="E11" s="6" t="str">
        <f t="shared" si="4"/>
        <v>Choose a Specialty in Weaponry or Firearms when you purchase this Merit. Your character has trained enough in that weapon or style that pulling the weapon is her first reflex. Drawing or holstering that weapon is considered a reflexive action, and can be done any time her Defense applies.</v>
      </c>
      <c r="F11" s="6" t="str">
        <f t="shared" si="5"/>
        <v>None</v>
      </c>
    </row>
    <row r="12" spans="1:6" ht="42.75" x14ac:dyDescent="0.45">
      <c r="A12" s="3" t="s">
        <v>40</v>
      </c>
      <c r="B12" s="6" t="str">
        <f t="shared" si="1"/>
        <v>Sleight of Hand</v>
      </c>
      <c r="C12" s="6" t="str">
        <f t="shared" si="2"/>
        <v>••</v>
      </c>
      <c r="D12" s="6" t="str">
        <f t="shared" si="3"/>
        <v>Larceny •••</v>
      </c>
      <c r="E12" s="6" t="str">
        <f t="shared" si="4"/>
        <v>Your character can pick locks and pockets without even thinking about it. She can take one Larceny-based instant action reflexively in a given turn. As well, her Larceny actions go unnoticed unless someone is trying specifically to catch her.</v>
      </c>
      <c r="F12" s="6" t="str">
        <f t="shared" si="5"/>
        <v>None</v>
      </c>
    </row>
    <row r="13" spans="1:6" ht="57" x14ac:dyDescent="0.45">
      <c r="A13" s="3" t="s">
        <v>41</v>
      </c>
      <c r="B13" s="6" t="str">
        <f t="shared" si="1"/>
        <v>Small-Framed</v>
      </c>
      <c r="C13" s="6" t="str">
        <f t="shared" si="2"/>
        <v>••</v>
      </c>
      <c r="D13" s="6" t="str">
        <f t="shared" si="3"/>
        <v>None</v>
      </c>
      <c r="E13" s="6" t="str">
        <f t="shared" si="4"/>
        <v>haracter is diminutive. She’s not even five feet tall and it’s easy to walk into her without noticing. She’s Size 4 and thus has one fewer Health box. She gains +2 to any rolls to hide or go unnoticed. This bonus might apply any time being smaller would be an advantage, such as crawling through smaller spaces. Available only at character creation.</v>
      </c>
      <c r="F13" s="6" t="str">
        <f t="shared" si="5"/>
        <v>In addition to the lower Health, your character might be overlooked or not taken seriously by some people.</v>
      </c>
    </row>
  </sheetData>
  <autoFilter ref="B1:F1" xr:uid="{093ECA82-A522-4AEE-97DF-9E38081AC98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74E97-75C7-4818-A3BC-1EBB032598FF}">
  <dimension ref="A1:F25"/>
  <sheetViews>
    <sheetView workbookViewId="0">
      <pane xSplit="2" ySplit="1" topLeftCell="C3" activePane="bottomRight" state="frozen"/>
      <selection pane="topRight" activeCell="C1" sqref="C1"/>
      <selection pane="bottomLeft" activeCell="A2" sqref="A2"/>
      <selection pane="bottomRight" activeCell="E5" sqref="E5"/>
    </sheetView>
  </sheetViews>
  <sheetFormatPr baseColWidth="10" defaultRowHeight="14.25" x14ac:dyDescent="0.45"/>
  <cols>
    <col min="1" max="1" width="20.59765625" style="3" hidden="1" customWidth="1"/>
    <col min="2" max="2" width="12.73046875" style="1" bestFit="1" customWidth="1"/>
    <col min="3" max="3" width="9.3984375" style="1" bestFit="1" customWidth="1"/>
    <col min="4" max="4" width="21.86328125" style="1" customWidth="1"/>
    <col min="5" max="5" width="77.6640625" style="1" customWidth="1"/>
    <col min="6" max="6" width="36.73046875" style="1" customWidth="1"/>
  </cols>
  <sheetData>
    <row r="1" spans="1:6" x14ac:dyDescent="0.45">
      <c r="B1" s="4" t="s">
        <v>0</v>
      </c>
      <c r="C1" s="4" t="s">
        <v>1</v>
      </c>
      <c r="D1" s="4" t="s">
        <v>2</v>
      </c>
      <c r="E1" s="4" t="s">
        <v>3</v>
      </c>
      <c r="F1" s="5" t="s">
        <v>30</v>
      </c>
    </row>
    <row r="2" spans="1:6" ht="342" x14ac:dyDescent="0.45">
      <c r="A2" s="3" t="s">
        <v>72</v>
      </c>
      <c r="B2" s="6" t="str">
        <f>LEFT(A2,FIND("(",A2)-2)</f>
        <v>Allie</v>
      </c>
      <c r="C2" s="6" t="str">
        <f>MID(A2,FIND("(",A2)+1,FIND(")",A2) - FIND("(",A2) - 1)</f>
        <v>• to •••••</v>
      </c>
      <c r="D2" s="6" t="str">
        <f>IF(ISERROR(MID(A2,FIND("Prerequisite:",A2)+14,FIND("Effect:",A2) - FIND("Prerequisite:",A2) - 15)),"None",MID(A2,FIND("Prerequisite:",A2)+14,FIND("Effect:",A2) - FIND("Prerequisite:",A2) - 15))</f>
        <v>None</v>
      </c>
      <c r="E2" s="6" t="str">
        <f>IF(ISERROR(FIND("Drawback:",A2)),RIGHT(A2,LEN(A2)-FIND("Effect:",A2)-7),MID(A2,FIND("Effect:",A2)+8,FIND("Drawback:",A2) - FIND("Effect:",A2) - 9))</f>
        <v>Allies help your character. They might be friends, employees, associates, or people your character has blackmailed. Each instance of this Merit represents one type of ally. This could be in an organization, a society, a clique, or an individual. Examples include the police, a secret society, crime, unions, local politics, and the academic community. Each purchase has its own rating. Your character might have Allies (Masons) ••, Allies (Carter Crime Family) •••, and Allies (Catholic Church) •.
Each dot represents a layer of influence in the group. One dot would constitute small favors and passing influence. Three could offer considerable influence, such as the overlooking of a misdemeanor charge by the police. Five dots stretch the limits of the organization’s influence, as its leaders put their own influence on the line for the character. This could include things such as massive insider training or fouling up a felony investigation. No matter the request, it has to be something that organization could accomplish.
The Storyteller assigns a rating between one and five to any favor asked. A character can ask for favors that add up to her Allies rating without penalty in one chapter. If she extends her influence beyond that, her player must roll Manipulation + Persuasion + Allies, with a penalty equal to the favor’s rating. If the roll is successful, the group does as requested. Failed or successful, the character loses a dot of Allies. This dot may return at the end of the chapter (see Sanctity of Merits, on p. 158.) On a dramatic failure, the organization resents her and seeks retribution. On an exceptional success, she doesn’t lose the dot.
One additional favor a character can ask of her Allies is to block another character’s Allies, Contacts, Mentor, Retainer, or Status (if she knows the character possesses the relevant Merit). The rating is equal to the Merit dots blocked. As before, no roll is necessary unless the target’s Merit exceeds the character’s Allies. If the block succeeds, the character cannot use the Merit during the same chapter.</v>
      </c>
      <c r="F2" s="6" t="str">
        <f t="shared" ref="F2:F6" si="0">IF(ISERROR(RIGHT(A2,LEN(A2)-FIND("Drawback:",A2)-7)),"None",RIGHT(A2,LEN(A2)-FIND("Drawback:",A2)-9))</f>
        <v>None</v>
      </c>
    </row>
    <row r="3" spans="1:6" ht="171" x14ac:dyDescent="0.45">
      <c r="A3" s="3" t="s">
        <v>73</v>
      </c>
      <c r="B3" s="6" t="str">
        <f>LEFT(A3,FIND("(",A3)-2)</f>
        <v>Alternate Identity</v>
      </c>
      <c r="C3" s="6" t="str">
        <f>MID(A3,FIND("(",A3)+1,FIND(")",A3) - FIND("(",A3) - 1)</f>
        <v>•,••, or •••</v>
      </c>
      <c r="D3" s="6" t="str">
        <f>IF(ISERROR(MID(A3,FIND("Prerequisite:",A3)+14,FIND("Effect:",A3) - FIND("Prerequisite:",A3) - 15)),"None",MID(A3,FIND("Prerequisite:",A3)+14,FIND("Effect:",A3) - FIND("Prerequisite:",A3) - 15))</f>
        <v>None</v>
      </c>
      <c r="E3" s="6" t="str">
        <f t="shared" ref="E3:E25" si="1">IF(ISERROR(FIND("Drawback:",A3)),RIGHT(A3,LEN(A3)-FIND("Effect:",A3)-7),MID(A3,FIND("Effect:",A3)+8,FIND("Drawback:",A3) - FIND("Effect:",A3) - 9))</f>
        <v>Your character has established an alternate identity. The level of this Merit determines the amount of scrutiny it can withstand. At one dot, the identity is superficial and unofficial. For example, your character uses an alias with a simple costume and adopts an accent. She hasn’t established the necessary paperwork to even approach a bureaucratic background check, let alone pass. At two dots, she’s supported her identity with paperwork and identification. It’s not liable to stand up to extensive research, but it’ll turn away private investigators and internet hobbyists. At three dots, the identity can pass thorough inspection. The identity has been deeply entrenched in relevant databases, with subtle flourishes and details to make it seem real even to trained professionals.
The Merit also reflects time the character has spent honing the persona. At one or two dots, she gains a +1 to all Subterfuge rolls to defend the identity. At three dots, she gains +2.
This Merit can be purchased multiple times. Each time representing an additional identity.</v>
      </c>
      <c r="F3" s="6" t="str">
        <f t="shared" si="0"/>
        <v>None</v>
      </c>
    </row>
    <row r="4" spans="1:6" ht="71.25" x14ac:dyDescent="0.45">
      <c r="A4" s="3" t="s">
        <v>74</v>
      </c>
      <c r="B4" s="6" t="str">
        <f t="shared" ref="B4:B25" si="2">LEFT(A4,FIND("(",A4)-2)</f>
        <v>Anonymity</v>
      </c>
      <c r="C4" s="6" t="str">
        <f t="shared" ref="C4:C25" si="3">MID(A4,FIND("(",A4)+1,FIND(")",A4) - FIND("(",A4) - 1)</f>
        <v>• to •••••</v>
      </c>
      <c r="D4" s="6" t="str">
        <f t="shared" ref="D4:D25" si="4">IF(ISERROR(MID(A4,FIND("Prerequisite:",A4)+14,FIND("Effect:",A4) - FIND("Prerequisite:",A4) - 15)),"None",MID(A4,FIND("Prerequisite:",A4)+14,FIND("Effect:",A4) - FIND("Prerequisite:",A4) - 15))</f>
        <v>None</v>
      </c>
      <c r="E4" s="6" t="str">
        <f t="shared" si="1"/>
        <v>Your character lives off the grid. This means purchases must be made with cash or falsified credit cards. She eschews identification. She avoids any official authoritative influence in her affairs. Any attempts to find her by paper trail suffer a –1 penalty per dot purchased in this Merit.</v>
      </c>
      <c r="F4" s="6" t="str">
        <f t="shared" si="0"/>
        <v>Your character cannot purchase the Fame Merit. This also may limit Status purchases, if the character cannot provide sufficient identification for the roles she wishes to take.</v>
      </c>
    </row>
    <row r="5" spans="1:6" ht="57" x14ac:dyDescent="0.45">
      <c r="A5" s="3" t="s">
        <v>75</v>
      </c>
      <c r="B5" s="6" t="str">
        <f t="shared" si="2"/>
        <v>Barfly</v>
      </c>
      <c r="C5" s="6" t="str">
        <f t="shared" si="3"/>
        <v>••</v>
      </c>
      <c r="D5" s="6" t="str">
        <f t="shared" si="4"/>
        <v>Socialize ••</v>
      </c>
      <c r="E5" s="6" t="str">
        <f t="shared" si="1"/>
        <v>Your character is a natural in the bar environment and can procure an open invitation wherever she wishes. Whereas most characters would require rolls to blend into social functions they don’t belong in, she doesn’t; she belongs. Rolls to identify her as an outsider suffer her Socialize as a penalty.</v>
      </c>
      <c r="F5" s="6" t="str">
        <f t="shared" si="0"/>
        <v>None</v>
      </c>
    </row>
    <row r="6" spans="1:6" ht="242.25" x14ac:dyDescent="0.45">
      <c r="A6" s="3" t="s">
        <v>76</v>
      </c>
      <c r="B6" s="6" t="str">
        <f t="shared" si="2"/>
        <v>Contacts</v>
      </c>
      <c r="C6" s="6" t="str">
        <f t="shared" si="3"/>
        <v>• to •••••</v>
      </c>
      <c r="D6" s="6" t="str">
        <f t="shared" si="4"/>
        <v>None</v>
      </c>
      <c r="E6" s="6" t="str">
        <f t="shared" si="1"/>
        <v>Contacts provide your character with information. Each dot in this Merit represents a sphere or organization with which the character can garner information. For example, a character with Contacts ••• might have Bloggers, Drug Dealers, and Financial Speculators for connections. Contacts do not provide services, only information. This may be face-to-face, email, by telephone, or even by séance in some strange instances.
Garnering information via Contacts requires a Manipulation + Social Skill roll, depending on the method the character uses. This Merit can either be used generally, in which case only the field is necessary, or it can be personalized by identifying an individual within the field whom the character can call. If using the latter method, the Storyteller should give a bonus or penalty, dependent on how relevant the information is to that particular Contact, whether accessing the information is dangerous, and if the character has maintained good relations or done favors for the Contact. These modifiers should range from –3 to +3 in most cases. If successful, the Contact provides the information.
One use of a Contact is to dig dirt on another character. A Contact can find another character’s Social Merits and any relevant Conditions (Embarrassing Secret is a prime example.)
A character can have more than five Contacts, but the Merit’s rating is limited to five, for the purposes of Allies blocking.</v>
      </c>
      <c r="F6" s="6" t="str">
        <f t="shared" si="0"/>
        <v>None</v>
      </c>
    </row>
    <row r="7" spans="1:6" ht="99.75" x14ac:dyDescent="0.45">
      <c r="A7" s="3" t="s">
        <v>77</v>
      </c>
      <c r="B7" s="6" t="str">
        <f t="shared" si="2"/>
        <v>Fame</v>
      </c>
      <c r="C7" s="6" t="str">
        <f t="shared" si="3"/>
        <v>• to •••</v>
      </c>
      <c r="D7" s="6" t="str">
        <f t="shared" si="4"/>
        <v>None</v>
      </c>
      <c r="E7" s="6" t="str">
        <f t="shared" si="1"/>
        <v>Your character is recognized within a certain sphere for a certain skill, or because of some past action, or just a stroke of luck. This can mean favors and attention, but it can also mean negative attention and scrutiny. When choosing the Merit, define what your character is known for. As a rule of thumb, one dot means local recognition or reputation within a confined subculture. Two dots means regional recognition by a wide swath of people. Three dots means worldwide recognition to anyone who might have been exposed to the source of the fame. Each dot adds a die to any Social rolls among those who are impressed by your character’s celebrity.</v>
      </c>
      <c r="F7" s="6" t="str">
        <f>IF(ISERROR(RIGHT(A7,LEN(A7)-FIND("Drawback:",A7)-7)),"None",RIGHT(A7,LEN(A7)-FIND("Drawback:",A7)-9))</f>
        <v>Any rolls to find or identify the character enjoy a +1 bonus per dot of the Merit. If the character has Alternate Identity, she can mitigate this drawback. A character with Fame cannot have the Anonymity Merit.</v>
      </c>
    </row>
    <row r="8" spans="1:6" ht="256.5" x14ac:dyDescent="0.45">
      <c r="A8" s="3" t="s">
        <v>78</v>
      </c>
      <c r="B8" s="6" t="str">
        <f t="shared" si="2"/>
        <v>Fast-Talking</v>
      </c>
      <c r="C8" s="6" t="str">
        <f t="shared" si="3"/>
        <v>• to •••••, Style</v>
      </c>
      <c r="D8" s="6" t="str">
        <f t="shared" si="4"/>
        <v>None</v>
      </c>
      <c r="E8" s="6" t="str">
        <f t="shared" si="1"/>
        <v>Your character talks circles around listeners. She speaks a mile a minute and often leaves her targets reeling, but nodding in agreement.
Always Be Closing (•): With the right leading phrases, your character can direct a mark to say what she wants, when she wants. This trips the mark into vulnerable positions. When a mark contests or resists your character’s Social interactions, apply a –1 to their Resolve or Composure.
Jargon (••): Your character confuses her mark using complex terminology. You may apply one relevant Specialty to any Social roll you make, even if the Specialty isn’t tied to the Skill in use.
Devil’s Advocacy (•••): Your character often poses arguments she doesn’t agree with in order to challenge a mark’s position and keep him from advancing discussion. You can reroll one failed Subterfuge roll per scene.
Salting (••••): Your character can position herself so a mark pursues a non-issue or something unimportant to her. When your character opens a Door using conversation (Persuasion, Subterfuge, Empathy, etc.) you may spend a Willpower point to immediately open another Door.
The Nigerian Scam (•••••): Your character can take advantage of her mark’s greed and zeal. When the mark does particularly well, it’s because your character was there to set him up and to subsequently tear him down. If a target regains Willpower from his Vice while your character is present, you may immediately roll Manipulation + Subterfuge to open a Door, regardless of the interval or impression level.</v>
      </c>
      <c r="F8" s="6" t="str">
        <f t="shared" ref="F8:F25" si="5">IF(ISERROR(RIGHT(A8,LEN(A8)-FIND("Drawback:",A8)-7)),"None",RIGHT(A8,LEN(A8)-FIND("Drawback:",A8)-9))</f>
        <v>None</v>
      </c>
    </row>
    <row r="9" spans="1:6" ht="42.75" x14ac:dyDescent="0.45">
      <c r="A9" s="3" t="s">
        <v>79</v>
      </c>
      <c r="B9" s="6" t="str">
        <f t="shared" si="2"/>
        <v>Fixer</v>
      </c>
      <c r="C9" s="6" t="str">
        <f t="shared" si="3"/>
        <v>••</v>
      </c>
      <c r="D9" s="6" t="str">
        <f t="shared" si="4"/>
        <v>Contacts ••, Wits •••</v>
      </c>
      <c r="E9" s="6" t="str">
        <f t="shared" si="1"/>
        <v>Your character is somebody that knows people. She can not only get in touch with the right people to do a job, but she can get them at the best possible prices. When hiring a service (see p.234), reduce the Availability score of the service by one dot.</v>
      </c>
      <c r="F9" s="6" t="str">
        <f t="shared" si="5"/>
        <v>None</v>
      </c>
    </row>
    <row r="10" spans="1:6" ht="57" x14ac:dyDescent="0.45">
      <c r="A10" s="3" t="s">
        <v>80</v>
      </c>
      <c r="B10" s="6" t="str">
        <f t="shared" si="2"/>
        <v>Hobbyist Clique</v>
      </c>
      <c r="C10" s="6" t="str">
        <f t="shared" si="3"/>
        <v>••</v>
      </c>
      <c r="D10" s="6" t="str">
        <f t="shared" si="4"/>
        <v>Membership in a clique. All members must possess this Merit and the chosen Skill at ••+</v>
      </c>
      <c r="E10" s="6" t="str">
        <f t="shared" si="1"/>
        <v>Your character is part of a group of hobbyists that specialize in one area, as represented by a Skill. It may be a book club, a coven, a political party, or any other interest. When the group’s support is available, you benefit from the 9-again quality on rolls involving the group’s chosen Skill. As well, the clique offers two additional dice on any extended actions involving that Skill.</v>
      </c>
      <c r="F10" s="6" t="str">
        <f t="shared" si="5"/>
        <v>This Merit requires upkeep. You must attend at least monthly, informal meetings to maintain the benefits of Hobbyist Clique.</v>
      </c>
    </row>
    <row r="11" spans="1:6" ht="71.25" x14ac:dyDescent="0.45">
      <c r="A11" s="3" t="s">
        <v>81</v>
      </c>
      <c r="B11" s="6" t="str">
        <f t="shared" si="2"/>
        <v>Inspiring</v>
      </c>
      <c r="C11" s="6" t="str">
        <f t="shared" si="3"/>
        <v>•••</v>
      </c>
      <c r="D11" s="6" t="str">
        <f t="shared" si="4"/>
        <v>Presence •••</v>
      </c>
      <c r="E11" s="6" t="str">
        <f t="shared" si="1"/>
        <v>Your character’s passion inspires those around her to greatness. With a few words, she can redouble a group’s confidence or move them to action.
Make a Presence + Expression roll. A small clique of listeners levies a –1 penalty, a small crowd a –2, and a large crowd a –3. Listeners gain the Inspired Condition. The character may not use this Merit on herself.</v>
      </c>
      <c r="F11" s="6" t="str">
        <f t="shared" si="5"/>
        <v>None</v>
      </c>
    </row>
    <row r="12" spans="1:6" ht="42.75" x14ac:dyDescent="0.45">
      <c r="A12" s="3" t="s">
        <v>82</v>
      </c>
      <c r="B12" s="6" t="str">
        <f t="shared" si="2"/>
        <v>Iron Will</v>
      </c>
      <c r="C12" s="6" t="str">
        <f t="shared" si="3"/>
        <v>••</v>
      </c>
      <c r="D12" s="6" t="str">
        <f t="shared" si="4"/>
        <v>Resolve ••••</v>
      </c>
      <c r="E12" s="6" t="str">
        <f t="shared" si="1"/>
        <v>Your character’s resolve is unwavering. When spending Willpower to contest or resist in a Social interaction, you may substitute your character’s Resolve for the usual Willpower bonus. If the roll is contested, roll with 8-again.</v>
      </c>
      <c r="F12" s="6" t="str">
        <f t="shared" si="5"/>
        <v>None</v>
      </c>
    </row>
    <row r="13" spans="1:6" ht="256.5" x14ac:dyDescent="0.45">
      <c r="A13" s="3" t="s">
        <v>83</v>
      </c>
      <c r="B13" s="6" t="str">
        <f t="shared" si="2"/>
        <v>Mentor</v>
      </c>
      <c r="C13" s="6" t="str">
        <f t="shared" si="3"/>
        <v>• to •••••</v>
      </c>
      <c r="D13" s="6" t="str">
        <f t="shared" si="4"/>
        <v>None</v>
      </c>
      <c r="E13" s="6" t="str">
        <f t="shared" si="1"/>
        <v>This Merit gives your character a teacher that provides advice and guidance. He acts on your character’s behalf, often in the background and sometimes without your character’s knowledge. While Mentors can be highly competent, they almost always want something in return for their services. The dot rating determines the Mentor’s capabilities, and to what extent he’ll aid your character.
When establishing a Mentor, determine what the Mentor wants from your character. This should be personally important to him and it should reflect on the dot rating chosen. A one-dot Mentor might be incapable of dealing with modern society and want to live vicariously through your character. This might mean coming to him and telling stories of her exploits. A five-dot Mentor would want something astronomical, such as an oath to procure an ancient, cursed artifact that may or may not exist, in order to prevent a prophesized death.
Choose three Skills the Mentor possesses. You can substitute Resources for one of these Skills. Once per session, the character may ask her Mentor for a favor. The favor must involve one of those Skills or be within the scope of his Resources. The Mentor commits to the favor (often asking for a commensurate favor in return); and if a roll is required, the Mentor is automatically considered to have successes equal to his dot rating. Alternately, the player may ask the Storyteller to have the Mentor act on her character’s behalf, without her character knowing or initiating the request.</v>
      </c>
      <c r="F13" s="6" t="str">
        <f t="shared" si="5"/>
        <v>None</v>
      </c>
    </row>
    <row r="14" spans="1:6" ht="285" x14ac:dyDescent="0.45">
      <c r="A14" s="3" t="s">
        <v>84</v>
      </c>
      <c r="B14" s="6" t="str">
        <f t="shared" si="2"/>
        <v>Mystery Cult Initiation</v>
      </c>
      <c r="C14" s="6" t="str">
        <f t="shared" si="3"/>
        <v>• to •••••</v>
      </c>
      <c r="D14" s="6" t="str">
        <f t="shared" si="4"/>
        <v>None</v>
      </c>
      <c r="E14" s="6" t="str">
        <f t="shared" si="1"/>
        <v>Cults are far more common than the people of the World of Darkness would like to admit. Mystery cult is the catch-all term for a phenomenon ranging from secret societies couched in fraternity houses and scholarly cabals studying the magic of classical symbolism to mystical suicide cults to the God Machine.
Mystery Cult Initiation reflects membership in one of these esoteric groups. The dot rating dictates standing. One dot is an initiate, two a respected member, three a priest or organizer, four a decision-making leader, five is a high priest or founder. If you wish your character to begin play in a cult, work with your Storyteller to develop the details.
Designing a Mystery Cult requires three things, at bare minimum. First is a Purpose. This is the defining reason the cult exists. Usually, it’s tied in with the cult’s history and recent background. Second is a Relic. This is an item that grounds members’ faith. For example, a piece of the God-Machine, an ancient text bound in human flesh, or the mummified flesh of a saint. The last is a Doctrine. Every cult is defined by its rules and traditions.
In addition to standing, a Mystery Cult Initiation Merit offers benefits at each level of influence. Develop these as well. The following are guidelines; use them to craft your own cults:
• A Skill Specialty or one-dot Merit pertaining to the lessons taught to initiates.
•• A one-dot Merit.
••• A Skill dot or a two-dot Merit (often a supernatural Merit).
•••• A three-dot Merit, often supernatural in origin.
••••• A three-dot Merit or a major advantage not reflected in game traits.</v>
      </c>
      <c r="F14" s="6" t="str">
        <f t="shared" si="5"/>
        <v>None</v>
      </c>
    </row>
    <row r="15" spans="1:6" ht="199.5" x14ac:dyDescent="0.45">
      <c r="A15" s="3" t="s">
        <v>85</v>
      </c>
      <c r="B15" s="6" t="str">
        <f t="shared" si="2"/>
        <v>Resources</v>
      </c>
      <c r="C15" s="6" t="str">
        <f t="shared" si="3"/>
        <v>• to •••••</v>
      </c>
      <c r="D15" s="6" t="str">
        <f t="shared" si="4"/>
        <v>None</v>
      </c>
      <c r="E15" s="6" t="str">
        <f t="shared" si="1"/>
        <v>This Merit reflects your character’s disposable income. She might live in an upscale condo, but if her income is tied up in the mortgage and child support payments, she might have little money to throw around. Characters are assumed to have basic necessities without Resources.
The dot rating determines the relative amount of disposable funding the character has available, depending on your particular chronicle’s setting. The same amount of money means completely different things in a game set in Silicon Valley compared to one set in the Detroit slums. One dot is a little spending money here and there. Two is a comfortable, middle class wage. Three is a nicer, upper middle class life. Four is moderately wealthy. Five is filthy rich.
Every item has an Availability rating. Once per chapter, your character can procure an item at her Resources level or lower without issue. An item one Availability level above her Resources reduces her effective Resources by one dot for a full month, since she has to rapidly liquidate funds. She can procure items two Availability level below her Resources without limit (within reason). For example, a character with Resources •••• can procure as many Availability •• disposable cellphones as she needs.</v>
      </c>
      <c r="F15" s="6" t="str">
        <f t="shared" si="5"/>
        <v>None</v>
      </c>
    </row>
    <row r="16" spans="1:6" ht="42.75" x14ac:dyDescent="0.45">
      <c r="A16" s="3" t="s">
        <v>86</v>
      </c>
      <c r="B16" s="6" t="str">
        <f t="shared" si="2"/>
        <v>Pusher</v>
      </c>
      <c r="C16" s="6" t="str">
        <f t="shared" si="3"/>
        <v>•</v>
      </c>
      <c r="D16" s="6" t="str">
        <f t="shared" si="4"/>
        <v>Persuasion ••</v>
      </c>
      <c r="E16" s="6" t="str">
        <f t="shared" si="1"/>
        <v>Your character tempts and bribes as second nature. Any time a mark in a Social interaction accepts her soft leverage (see p. 193), open a Door as if you’d satisfied his Vice as well as moving the impression up on the chart.</v>
      </c>
      <c r="F16" s="6" t="str">
        <f t="shared" si="5"/>
        <v>None</v>
      </c>
    </row>
    <row r="17" spans="1:6" ht="171" x14ac:dyDescent="0.45">
      <c r="A17" s="3" t="s">
        <v>87</v>
      </c>
      <c r="B17" s="6" t="str">
        <f t="shared" si="2"/>
        <v>Retainer</v>
      </c>
      <c r="C17" s="6" t="str">
        <f t="shared" si="3"/>
        <v>• to •••••</v>
      </c>
      <c r="D17" s="6" t="str">
        <f t="shared" si="4"/>
        <v>None</v>
      </c>
      <c r="E17" s="6" t="str">
        <f t="shared" si="1"/>
        <v>Your character has an assistant, sycophant, servant, or follower on whom she can rely. Establish who this companion is and how he was acquired. It may be as simple as a paycheck. He might owe your character his life. However it happened, your character has a hold on him.
A Retainer is more reliable than a Mentor and more loyal than an Ally. On the other hand, a Retainer is a lone person, less capable and influential than the broader Merits.
The Merit’s dot rating determines the relative competency of the Retainer. A one-dot Retainer is barely able to do anything of use, such as a pet that knows one useful trick or a homeless old man that does minor errands for food. A three-dot Retainer is a professional in their field, someone capable in his line of work. A five-dot is one of the best in her class. If a Retainer needs to make a roll, if it’s within her field, double the dot rating and use it as a dice pool. For anything else, use the dot rating as a dice pool.
This Merit can be purchased multiple times to represent multiple Retainers.</v>
      </c>
      <c r="F17" s="6" t="str">
        <f t="shared" si="5"/>
        <v>None</v>
      </c>
    </row>
    <row r="18" spans="1:6" ht="213.75" x14ac:dyDescent="0.45">
      <c r="A18" s="3" t="s">
        <v>88</v>
      </c>
      <c r="B18" s="6" t="str">
        <f t="shared" si="2"/>
        <v>Safe Place</v>
      </c>
      <c r="C18" s="6" t="str">
        <f t="shared" si="3"/>
        <v>• to •••••</v>
      </c>
      <c r="D18" s="6" t="str">
        <f t="shared" si="4"/>
        <v>None</v>
      </c>
      <c r="E18" s="6" t="str">
        <f t="shared" si="1"/>
        <v>Your character has somewhere she can go where she can feel secure. While she may have enemies that could attack her there, she’s prepared and has the upper hand. The dot rating reflects the security of the place. The actual location, the luxury, and the size are represented by equipment (see Housing, p. 241.) A one-dot Safe Place might be equipped with basic security systems or a booby trap at the windows and door. A five-dot could have a security crew, infrared scanners at every entrance, or trained dogs. Each place could be an apartment, a mansion or a hidey-hole.
Unlike most Merits, multiple characters can contribute dots to a single Safe Place, combining their points into something greater. A Safe Place gives an Initiative bonus equal to the Merit dots. This only applies to a character with dots invested in the Safe Place.
Any efforts to breach the Safe Place suffer a penalty equal to the Merit dots invested. If the character desires, the Safe Place can include traps that cause intruders lethal damage equal to a maximum of the Merit rating (player’s choice as to how much damage a given trap inflicts). This requires that the character has at least a dot in Crafts. The traps may be avoided with a Dexterity + Larceny roll, penalized by the Safe Place dots.</v>
      </c>
      <c r="F18" s="6" t="str">
        <f t="shared" si="5"/>
        <v>None</v>
      </c>
    </row>
    <row r="19" spans="1:6" ht="57" x14ac:dyDescent="0.45">
      <c r="A19" s="3" t="s">
        <v>89</v>
      </c>
      <c r="B19" s="6" t="str">
        <f t="shared" si="2"/>
        <v>Small Unit Tactics</v>
      </c>
      <c r="C19" s="6" t="str">
        <f t="shared" si="3"/>
        <v>••</v>
      </c>
      <c r="D19" s="6" t="str">
        <f t="shared" si="4"/>
        <v>None</v>
      </c>
      <c r="E19" s="6" t="str">
        <f t="shared" si="1"/>
        <v>Your character is a proficient leader on the field. She can organize efforts and bark orders to remarkable effect. Once per scene, when making a coordinated action that was planned in advance, spend a point of Willpower and an instant action. A number of characters equal to your character’s Presence can benefit from the +3 bonus from the Willpower expenditure.</v>
      </c>
      <c r="F19" s="6" t="str">
        <f t="shared" si="5"/>
        <v>None</v>
      </c>
    </row>
    <row r="20" spans="1:6" ht="99.75" x14ac:dyDescent="0.45">
      <c r="A20" s="3" t="s">
        <v>90</v>
      </c>
      <c r="B20" s="6" t="str">
        <f t="shared" si="2"/>
        <v>Staff</v>
      </c>
      <c r="C20" s="6" t="str">
        <f t="shared" si="3"/>
        <v>• to •••••</v>
      </c>
      <c r="D20" s="6" t="str">
        <f t="shared" si="4"/>
        <v>None</v>
      </c>
      <c r="E20" s="6" t="str">
        <f t="shared" si="1"/>
        <v>Your character has a crew of workers or assistants at her disposal. They may be housekeepers, designers, research assistants, animators, cheap thugs, or whatever else makes sense. For every dot in this Merit, choose one type of assistant, and one Skill. At any reasonable time, her staff can take actions using that Skill. These actions automatically garner a single success. While not useful in contested actions, this guarantees success on minor, mundane activities. Note that you may have employees without requiring the Staff Merit. Staff simply adds a mechanical advantage for those groups.</v>
      </c>
      <c r="F20" s="6" t="str">
        <f t="shared" si="5"/>
        <v>None</v>
      </c>
    </row>
    <row r="21" spans="1:6" ht="313.5" x14ac:dyDescent="0.45">
      <c r="A21" s="3" t="s">
        <v>91</v>
      </c>
      <c r="B21" s="6" t="str">
        <f t="shared" si="2"/>
        <v>Status</v>
      </c>
      <c r="C21" s="6" t="str">
        <f t="shared" si="3"/>
        <v>• to •••••</v>
      </c>
      <c r="D21" s="6" t="str">
        <f t="shared" si="4"/>
        <v>None</v>
      </c>
      <c r="E21" s="6" t="str">
        <f t="shared" si="1"/>
        <v>Your character has standing, membership, authority, control over, or respect from a group or organization. This may reflect official standing or informal respect. No matter the source, your character enjoys certain privileges within that structure.
Each instance of this Merit reflects standing in a different group or organization. Your character may have Status (The Luck Gang) •••, Status (Drag Racing Circuit) ••, and Status (Police) •. Each affords its own unique benefits. As you increase dot ratings, your character rises in prominence in the relevant group.
Status only allows advantages within the confines of the group reflected in the Merit. Status (Organized Crime) won’t help if your character wants an official concealed carry firearms permit, for example.
Status provides a number of advantages.
First, your character can apply her Status to any Social roll with those over which she has authority or sway.
Second, she has access to group facilities, resources, and funding. Dependent on the group, this could be limited by red tape and requisitioning processes. It’s also dependent on the resources the particular group has available.
Third, she has pull. If your character knows another character’s Mentor, Resources, Retainer, Contacts, or Allies, she can block their usage. Once per chapter, she can stop a single Merit from being used if it’s of a lower dot rating than her Status and if it makes sense for her organization to obstruct that type of person’s behavior. In our Organized Crime example, if your character knows that the chief of police has Contacts (Criminal Informant), you may opt to block usage by threatening the informant into silence.</v>
      </c>
      <c r="F21" s="6" t="str">
        <f t="shared" si="5"/>
        <v>Status requires upkeep and often regular duties. If these duties are not upheld, Status may be lost. The dots will not be accessible until the character re-establishes her standing. In our Organized Crime example, your character may be expected to pay protection money, offer tribute to a higher authority, or undertake felonious activities.</v>
      </c>
    </row>
    <row r="22" spans="1:6" ht="85.5" x14ac:dyDescent="0.45">
      <c r="A22" s="3" t="s">
        <v>92</v>
      </c>
      <c r="B22" s="6" t="str">
        <f t="shared" si="2"/>
        <v>Striking Looks</v>
      </c>
      <c r="C22" s="6" t="str">
        <f t="shared" si="3"/>
        <v>• or ••</v>
      </c>
      <c r="D22" s="6" t="str">
        <f t="shared" si="4"/>
        <v>None</v>
      </c>
      <c r="E22" s="6" t="str">
        <f t="shared" si="1"/>
        <v>Your character is stunning, alarming, commanding, repulsing, threatening, charming, or otherwise worthy of attention. Determine how your character looks and how people react to that. For one dot, your character gets a +1 bonus on any Social rolls that would be influenced by her looks. For two dots, the benefit increases to +2. Depending on the particulars, this might influence Expression, Intimidation, Persuasion, Subterfuge, or other rolls.</v>
      </c>
      <c r="F22" s="6" t="str">
        <f t="shared" si="5"/>
        <v xml:space="preserve">Attention is a double-edged sword. Any rolls to spot, notice, or remember your character gain the same die bonus. Sometimes, your character will draw unwanted attention in social situations. This could cause further complications. </v>
      </c>
    </row>
    <row r="23" spans="1:6" ht="57" x14ac:dyDescent="0.45">
      <c r="A23" s="3" t="s">
        <v>93</v>
      </c>
      <c r="B23" s="6" t="str">
        <f t="shared" si="2"/>
        <v>Sympathetic</v>
      </c>
      <c r="C23" s="6" t="str">
        <f t="shared" si="3"/>
        <v>••</v>
      </c>
      <c r="D23" s="6" t="str">
        <f t="shared" si="4"/>
        <v>None</v>
      </c>
      <c r="E23" s="6" t="str">
        <f t="shared" si="1"/>
        <v xml:space="preserve">Your character is very good at letting others get close. This gives him an edge in getting what he wants. At the beginning of a Social maneuvering attempt, you may choose to accept a Condition such as Leveraged, Swooning or Vulnerable in order to immediately eliminate two of the subject’s Doors. </v>
      </c>
      <c r="F23" s="6" t="str">
        <f t="shared" si="5"/>
        <v>None</v>
      </c>
    </row>
    <row r="24" spans="1:6" ht="185.25" x14ac:dyDescent="0.45">
      <c r="A24" s="3" t="s">
        <v>94</v>
      </c>
      <c r="B24" s="6" t="str">
        <f t="shared" si="2"/>
        <v>Taste</v>
      </c>
      <c r="C24" s="6" t="str">
        <f t="shared" si="3"/>
        <v>•</v>
      </c>
      <c r="D24" s="6" t="str">
        <f t="shared" si="4"/>
        <v>Crafts 2 and a Specialty in Crafts or Expression</v>
      </c>
      <c r="E24" s="6" t="str">
        <f t="shared" si="1"/>
        <v>Your character has refined tastes and can identify minor details in fashion, food, architecture, and other forms of artistry and craftsmanship. Not only does this give an eye for detail, it makes her a center of attention in critical circles. She can appraise items within her area of expertise. With a Wits + Skill roll, depending on the creation in question (Expression for poetry, Crafts for architecture, for example), your character can pick out obscure details about the item that other, less discerning minds would not. For each success, ask one of the following questions, or take a +1 bonus to any Social rolls pertaining to groups interested in the art assessed for the remainder of the scene. 
• What is the hidden meaning in this?
• What was the creator feeling during its creation?
• What’s its weakest point?
• What other witness is most moved by this piece?
• How should one best appreciate this piece?</v>
      </c>
      <c r="F24" s="6" t="str">
        <f t="shared" si="5"/>
        <v>None</v>
      </c>
    </row>
    <row r="25" spans="1:6" ht="99.75" x14ac:dyDescent="0.45">
      <c r="A25" s="3" t="s">
        <v>95</v>
      </c>
      <c r="B25" s="6" t="str">
        <f t="shared" si="2"/>
        <v>True Friend</v>
      </c>
      <c r="C25" s="6" t="str">
        <f t="shared" si="3"/>
        <v>•••</v>
      </c>
      <c r="D25" s="6" t="str">
        <f t="shared" si="4"/>
        <v>None</v>
      </c>
      <c r="E25" s="6" t="str">
        <f t="shared" si="1"/>
        <v>Your character has a true friend. While that friend may have specific functions covered by other Merits (Allies, Contacts, Retainer, Mentor, et cetera), True Friend represents a deeper, truly trusting relationship that cannot be breached. Unless your character does something egregious to cause it, her True Friend will not betray her. The Storyteller cannot kill a True Friend as part of a plot without your express permission. Any rolls to influence a True Friend against your character suffer a five-die penalty. In addition, once per story your character can regain one spent Willpower by having a meaningful interaction with her True Friend.</v>
      </c>
      <c r="F25" s="6" t="str">
        <f t="shared" si="5"/>
        <v>None</v>
      </c>
    </row>
  </sheetData>
  <autoFilter ref="B1:F1" xr:uid="{093ECA82-A522-4AEE-97DF-9E38081AC98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91AF-9DA8-4314-89CD-623615379EDE}">
  <dimension ref="A1:E14"/>
  <sheetViews>
    <sheetView workbookViewId="0">
      <pane xSplit="1" ySplit="1" topLeftCell="B4" activePane="bottomRight" state="frozen"/>
      <selection pane="topRight" activeCell="C1" sqref="C1"/>
      <selection pane="bottomLeft" activeCell="A2" sqref="A2"/>
      <selection pane="bottomRight" activeCell="A6" sqref="A6"/>
    </sheetView>
  </sheetViews>
  <sheetFormatPr baseColWidth="10" defaultRowHeight="14.25" x14ac:dyDescent="0.45"/>
  <cols>
    <col min="1" max="1" width="12.73046875" style="1" bestFit="1" customWidth="1"/>
    <col min="2" max="2" width="9.3984375" style="1" bestFit="1" customWidth="1"/>
    <col min="3" max="3" width="21.86328125" style="1" customWidth="1"/>
    <col min="4" max="4" width="77.6640625" style="1" customWidth="1"/>
    <col min="5" max="5" width="36.73046875" style="1" customWidth="1"/>
  </cols>
  <sheetData>
    <row r="1" spans="1:5" x14ac:dyDescent="0.45">
      <c r="A1" s="4" t="s">
        <v>0</v>
      </c>
      <c r="B1" s="4" t="s">
        <v>1</v>
      </c>
      <c r="C1" s="4" t="s">
        <v>2</v>
      </c>
      <c r="D1" s="4" t="s">
        <v>3</v>
      </c>
      <c r="E1" s="5" t="s">
        <v>30</v>
      </c>
    </row>
    <row r="2" spans="1:5" ht="299.25" x14ac:dyDescent="0.45">
      <c r="A2" s="6" t="s">
        <v>96</v>
      </c>
      <c r="B2" s="6" t="s">
        <v>97</v>
      </c>
      <c r="C2" s="6" t="s">
        <v>7</v>
      </c>
      <c r="D2" s="6" t="s">
        <v>98</v>
      </c>
      <c r="E2" s="6" t="s">
        <v>99</v>
      </c>
    </row>
    <row r="3" spans="1:5" ht="71.25" x14ac:dyDescent="0.45">
      <c r="A3" s="6" t="s">
        <v>100</v>
      </c>
      <c r="B3" s="6" t="s">
        <v>64</v>
      </c>
      <c r="C3" s="6" t="s">
        <v>7</v>
      </c>
      <c r="D3" s="6" t="s">
        <v>101</v>
      </c>
      <c r="E3" s="6" t="s">
        <v>7</v>
      </c>
    </row>
    <row r="4" spans="1:5" ht="85.5" x14ac:dyDescent="0.45">
      <c r="A4" s="6" t="s">
        <v>102</v>
      </c>
      <c r="B4" s="6" t="s">
        <v>97</v>
      </c>
      <c r="C4" s="6" t="s">
        <v>7</v>
      </c>
      <c r="D4" s="6" t="s">
        <v>103</v>
      </c>
      <c r="E4" s="6" t="s">
        <v>104</v>
      </c>
    </row>
    <row r="5" spans="1:5" ht="128.25" x14ac:dyDescent="0.45">
      <c r="A5" s="6" t="s">
        <v>105</v>
      </c>
      <c r="B5" s="6" t="s">
        <v>45</v>
      </c>
      <c r="C5" s="6" t="s">
        <v>7</v>
      </c>
      <c r="D5" s="6" t="s">
        <v>106</v>
      </c>
      <c r="E5" s="6" t="s">
        <v>7</v>
      </c>
    </row>
    <row r="6" spans="1:5" ht="142.5" x14ac:dyDescent="0.45">
      <c r="A6" s="6" t="s">
        <v>107</v>
      </c>
      <c r="B6" s="6" t="s">
        <v>97</v>
      </c>
      <c r="C6" s="6" t="s">
        <v>108</v>
      </c>
      <c r="D6" s="6" t="s">
        <v>109</v>
      </c>
      <c r="E6" s="6" t="s">
        <v>110</v>
      </c>
    </row>
    <row r="7" spans="1:5" ht="156.75" x14ac:dyDescent="0.45">
      <c r="A7" s="6" t="s">
        <v>111</v>
      </c>
      <c r="B7" s="6" t="s">
        <v>45</v>
      </c>
      <c r="C7" s="6" t="s">
        <v>112</v>
      </c>
      <c r="D7" s="6" t="s">
        <v>113</v>
      </c>
      <c r="E7" s="6" t="s">
        <v>7</v>
      </c>
    </row>
    <row r="8" spans="1:5" ht="142.5" x14ac:dyDescent="0.45">
      <c r="A8" s="6" t="s">
        <v>114</v>
      </c>
      <c r="B8" s="6" t="s">
        <v>97</v>
      </c>
      <c r="C8" s="6" t="s">
        <v>7</v>
      </c>
      <c r="D8" s="6" t="s">
        <v>115</v>
      </c>
      <c r="E8" s="6" t="s">
        <v>116</v>
      </c>
    </row>
    <row r="9" spans="1:5" ht="356.25" x14ac:dyDescent="0.45">
      <c r="A9" s="6" t="s">
        <v>117</v>
      </c>
      <c r="B9" s="6" t="s">
        <v>118</v>
      </c>
      <c r="C9" s="6" t="s">
        <v>7</v>
      </c>
      <c r="D9" s="6" t="s">
        <v>119</v>
      </c>
      <c r="E9" s="6" t="s">
        <v>120</v>
      </c>
    </row>
    <row r="10" spans="1:5" ht="242.25" x14ac:dyDescent="0.45">
      <c r="A10" s="6" t="s">
        <v>121</v>
      </c>
      <c r="B10" s="6" t="s">
        <v>97</v>
      </c>
      <c r="C10" s="6" t="s">
        <v>7</v>
      </c>
      <c r="D10" s="6" t="s">
        <v>122</v>
      </c>
      <c r="E10" s="6" t="s">
        <v>123</v>
      </c>
    </row>
    <row r="11" spans="1:5" ht="142.5" x14ac:dyDescent="0.45">
      <c r="A11" s="6" t="s">
        <v>124</v>
      </c>
      <c r="B11" s="6" t="s">
        <v>64</v>
      </c>
      <c r="C11" s="6" t="s">
        <v>7</v>
      </c>
      <c r="D11" s="6" t="s">
        <v>125</v>
      </c>
      <c r="E11" s="6" t="s">
        <v>126</v>
      </c>
    </row>
    <row r="12" spans="1:5" ht="285" x14ac:dyDescent="0.45">
      <c r="A12" s="6" t="s">
        <v>127</v>
      </c>
      <c r="B12" s="6" t="s">
        <v>118</v>
      </c>
      <c r="C12" s="6" t="s">
        <v>7</v>
      </c>
      <c r="D12" s="6" t="s">
        <v>128</v>
      </c>
      <c r="E12" s="6" t="s">
        <v>129</v>
      </c>
    </row>
    <row r="13" spans="1:5" ht="71.25" x14ac:dyDescent="0.45">
      <c r="A13" s="6" t="s">
        <v>130</v>
      </c>
      <c r="B13" s="6" t="s">
        <v>97</v>
      </c>
      <c r="C13" s="6" t="s">
        <v>7</v>
      </c>
      <c r="D13" s="6" t="s">
        <v>131</v>
      </c>
      <c r="E13" s="6" t="s">
        <v>132</v>
      </c>
    </row>
    <row r="14" spans="1:5" ht="156.75" x14ac:dyDescent="0.45">
      <c r="A14" s="6" t="s">
        <v>133</v>
      </c>
      <c r="B14" s="6" t="s">
        <v>45</v>
      </c>
      <c r="C14" s="6" t="s">
        <v>7</v>
      </c>
      <c r="D14" s="6" t="s">
        <v>134</v>
      </c>
      <c r="E14" s="6" t="s">
        <v>7</v>
      </c>
    </row>
  </sheetData>
  <autoFilter ref="A1:E1" xr:uid="{093ECA82-A522-4AEE-97DF-9E38081AC98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E4D33-E789-4B04-A99C-68002B320071}">
  <dimension ref="A1:D19"/>
  <sheetViews>
    <sheetView tabSelected="1" workbookViewId="0">
      <pane xSplit="1" ySplit="1" topLeftCell="B2" activePane="bottomRight" state="frozen"/>
      <selection pane="topRight" activeCell="C1" sqref="C1"/>
      <selection pane="bottomLeft" activeCell="A2" sqref="A2"/>
      <selection pane="bottomRight" activeCell="C1" sqref="C1"/>
    </sheetView>
  </sheetViews>
  <sheetFormatPr baseColWidth="10" defaultRowHeight="14.25" x14ac:dyDescent="0.45"/>
  <cols>
    <col min="1" max="1" width="12.53125" style="1" bestFit="1" customWidth="1"/>
    <col min="2" max="2" width="8.9296875" style="1" bestFit="1" customWidth="1"/>
    <col min="3" max="3" width="19.3984375" style="1" bestFit="1" customWidth="1"/>
    <col min="4" max="4" width="126.3984375" style="1" customWidth="1"/>
  </cols>
  <sheetData>
    <row r="1" spans="1:4" x14ac:dyDescent="0.45">
      <c r="A1" s="4" t="s">
        <v>0</v>
      </c>
      <c r="B1" s="4" t="s">
        <v>1</v>
      </c>
      <c r="C1" s="4" t="s">
        <v>2</v>
      </c>
      <c r="D1" s="4" t="s">
        <v>3</v>
      </c>
    </row>
    <row r="2" spans="1:4" ht="213.75" x14ac:dyDescent="0.45">
      <c r="A2" s="6" t="s">
        <v>135</v>
      </c>
      <c r="B2" s="6" t="s">
        <v>64</v>
      </c>
      <c r="C2" s="6" t="s">
        <v>7</v>
      </c>
      <c r="D2" s="6" t="s">
        <v>172</v>
      </c>
    </row>
    <row r="3" spans="1:4" ht="57" x14ac:dyDescent="0.45">
      <c r="A3" s="6" t="s">
        <v>136</v>
      </c>
      <c r="B3" s="6" t="s">
        <v>45</v>
      </c>
      <c r="C3" s="6" t="s">
        <v>7</v>
      </c>
      <c r="D3" s="6" t="s">
        <v>137</v>
      </c>
    </row>
    <row r="4" spans="1:4" ht="42.75" x14ac:dyDescent="0.45">
      <c r="A4" s="6" t="s">
        <v>138</v>
      </c>
      <c r="B4" s="6" t="s">
        <v>45</v>
      </c>
      <c r="C4" s="6" t="s">
        <v>7</v>
      </c>
      <c r="D4" s="6" t="s">
        <v>139</v>
      </c>
    </row>
    <row r="5" spans="1:4" ht="256.5" x14ac:dyDescent="0.45">
      <c r="A5" s="6" t="s">
        <v>173</v>
      </c>
      <c r="B5" s="6" t="s">
        <v>64</v>
      </c>
      <c r="C5" s="6" t="s">
        <v>7</v>
      </c>
      <c r="D5" s="6" t="s">
        <v>170</v>
      </c>
    </row>
    <row r="6" spans="1:4" ht="42.75" x14ac:dyDescent="0.45">
      <c r="A6" s="6" t="s">
        <v>140</v>
      </c>
      <c r="B6" s="6" t="s">
        <v>26</v>
      </c>
      <c r="C6" s="6" t="s">
        <v>141</v>
      </c>
      <c r="D6" s="6" t="s">
        <v>142</v>
      </c>
    </row>
    <row r="7" spans="1:4" ht="57" x14ac:dyDescent="0.45">
      <c r="A7" s="6" t="s">
        <v>143</v>
      </c>
      <c r="B7" s="6" t="s">
        <v>45</v>
      </c>
      <c r="C7" s="6" t="s">
        <v>7</v>
      </c>
      <c r="D7" s="6" t="s">
        <v>144</v>
      </c>
    </row>
    <row r="8" spans="1:4" ht="185.25" x14ac:dyDescent="0.45">
      <c r="A8" s="6" t="s">
        <v>145</v>
      </c>
      <c r="B8" s="6" t="s">
        <v>54</v>
      </c>
      <c r="C8" s="6" t="s">
        <v>7</v>
      </c>
      <c r="D8" s="6" t="s">
        <v>146</v>
      </c>
    </row>
    <row r="9" spans="1:4" ht="114" x14ac:dyDescent="0.45">
      <c r="A9" s="6" t="s">
        <v>147</v>
      </c>
      <c r="B9" s="6" t="s">
        <v>64</v>
      </c>
      <c r="C9" s="6" t="s">
        <v>7</v>
      </c>
      <c r="D9" s="6" t="s">
        <v>148</v>
      </c>
    </row>
    <row r="10" spans="1:4" ht="213.75" x14ac:dyDescent="0.45">
      <c r="A10" s="6" t="s">
        <v>149</v>
      </c>
      <c r="B10" s="6" t="s">
        <v>64</v>
      </c>
      <c r="C10" s="6" t="s">
        <v>7</v>
      </c>
      <c r="D10" s="6" t="s">
        <v>150</v>
      </c>
    </row>
    <row r="11" spans="1:4" ht="313.5" x14ac:dyDescent="0.45">
      <c r="A11" s="6" t="s">
        <v>151</v>
      </c>
      <c r="B11" s="6" t="s">
        <v>54</v>
      </c>
      <c r="C11" s="6" t="s">
        <v>7</v>
      </c>
      <c r="D11" s="6" t="s">
        <v>152</v>
      </c>
    </row>
    <row r="12" spans="1:4" ht="57" x14ac:dyDescent="0.45">
      <c r="A12" s="6" t="s">
        <v>153</v>
      </c>
      <c r="B12" s="6" t="s">
        <v>154</v>
      </c>
      <c r="C12" s="6" t="s">
        <v>7</v>
      </c>
      <c r="D12" s="6" t="s">
        <v>155</v>
      </c>
    </row>
    <row r="13" spans="1:4" ht="242.25" x14ac:dyDescent="0.45">
      <c r="A13" s="6" t="s">
        <v>156</v>
      </c>
      <c r="B13" s="6" t="s">
        <v>64</v>
      </c>
      <c r="C13" s="6" t="s">
        <v>7</v>
      </c>
      <c r="D13" s="6" t="s">
        <v>157</v>
      </c>
    </row>
    <row r="14" spans="1:4" ht="185.25" x14ac:dyDescent="0.45">
      <c r="A14" s="6" t="s">
        <v>158</v>
      </c>
      <c r="B14" s="6" t="s">
        <v>174</v>
      </c>
      <c r="C14" s="6" t="s">
        <v>7</v>
      </c>
      <c r="D14" s="6" t="s">
        <v>159</v>
      </c>
    </row>
    <row r="15" spans="1:4" ht="213.75" x14ac:dyDescent="0.45">
      <c r="A15" s="6" t="s">
        <v>160</v>
      </c>
      <c r="B15" s="6" t="s">
        <v>64</v>
      </c>
      <c r="C15" s="6" t="s">
        <v>7</v>
      </c>
      <c r="D15" s="6" t="s">
        <v>161</v>
      </c>
    </row>
    <row r="16" spans="1:4" ht="85.5" x14ac:dyDescent="0.45">
      <c r="A16" s="6" t="s">
        <v>162</v>
      </c>
      <c r="B16" s="6" t="s">
        <v>54</v>
      </c>
      <c r="C16" s="6" t="s">
        <v>7</v>
      </c>
      <c r="D16" s="6" t="s">
        <v>163</v>
      </c>
    </row>
    <row r="17" spans="1:4" ht="42.75" x14ac:dyDescent="0.45">
      <c r="A17" s="6" t="s">
        <v>164</v>
      </c>
      <c r="B17" s="6" t="s">
        <v>165</v>
      </c>
      <c r="C17" s="6" t="s">
        <v>7</v>
      </c>
      <c r="D17" s="6" t="s">
        <v>166</v>
      </c>
    </row>
    <row r="18" spans="1:4" ht="256.5" x14ac:dyDescent="0.45">
      <c r="A18" s="6" t="s">
        <v>167</v>
      </c>
      <c r="B18" s="6" t="s">
        <v>64</v>
      </c>
      <c r="C18" s="6" t="s">
        <v>7</v>
      </c>
      <c r="D18" s="6" t="s">
        <v>168</v>
      </c>
    </row>
    <row r="19" spans="1:4" ht="213.75" x14ac:dyDescent="0.45">
      <c r="A19" s="6" t="s">
        <v>169</v>
      </c>
      <c r="B19" s="6" t="s">
        <v>64</v>
      </c>
      <c r="C19" s="6" t="s">
        <v>7</v>
      </c>
      <c r="D19" s="6" t="s">
        <v>171</v>
      </c>
    </row>
  </sheetData>
  <autoFilter ref="A1:D19" xr:uid="{093ECA82-A522-4AEE-97DF-9E38081AC98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Mentaux</vt:lpstr>
      <vt:lpstr>Physique</vt:lpstr>
      <vt:lpstr>Sociaux</vt:lpstr>
      <vt:lpstr>Surnaturel (humain)</vt:lpstr>
      <vt:lpstr>Combat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Bertolen</dc:creator>
  <cp:lastModifiedBy>Bertolen</cp:lastModifiedBy>
  <dcterms:created xsi:type="dcterms:W3CDTF">2015-06-05T18:19:34Z</dcterms:created>
  <dcterms:modified xsi:type="dcterms:W3CDTF">2020-02-25T20:47:11Z</dcterms:modified>
</cp:coreProperties>
</file>